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RCJ\Shared\J-Shared\Judicial Office 11th Floor\Policies and Diversity\Diversity statistics\Statistics for publication\2017-18\Final\"/>
    </mc:Choice>
  </mc:AlternateContent>
  <bookViews>
    <workbookView xWindow="0" yWindow="0" windowWidth="23040" windowHeight="8772"/>
  </bookViews>
  <sheets>
    <sheet name="Contents" sheetId="1" r:id="rId1"/>
    <sheet name="Table_1_1" sheetId="2" r:id="rId2"/>
    <sheet name="Table_1_2" sheetId="3" r:id="rId3"/>
    <sheet name="Table_1_3" sheetId="4" r:id="rId4"/>
    <sheet name="Table_1_4" sheetId="5" r:id="rId5"/>
    <sheet name="Table_2_1" sheetId="6" r:id="rId6"/>
    <sheet name="Table_2_2" sheetId="7" r:id="rId7"/>
    <sheet name="Table_2_3" sheetId="8" r:id="rId8"/>
    <sheet name="Table_2_4" sheetId="9" r:id="rId9"/>
    <sheet name="Table_2_5" sheetId="10" r:id="rId10"/>
    <sheet name="Table_3" sheetId="11" r:id="rId11"/>
    <sheet name="Annex" sheetId="12" r:id="rId12"/>
  </sheets>
  <definedNames>
    <definedName name="App_re_coding">!#REF!</definedName>
    <definedName name="_xlnm.Print_Area" localSheetId="1">Table_1_1!$A$1:$AB$41</definedName>
    <definedName name="_xlnm.Print_Area" localSheetId="2">Table_1_2!$A$1:$AD$37</definedName>
    <definedName name="_xlnm.Print_Area" localSheetId="3">Table_1_3!$A$1:$O$36</definedName>
    <definedName name="_xlnm.Print_Area" localSheetId="4">Table_1_4!$A$1:$AA$32</definedName>
    <definedName name="_xlnm.Print_Area" localSheetId="5">Table_2_1!$A$1:$AB$57</definedName>
    <definedName name="_xlnm.Print_Area" localSheetId="6">Table_2_2!$A$1:$AB$51</definedName>
    <definedName name="_xlnm.Print_Area" localSheetId="7">Table_2_3!$A$1:$AB$57</definedName>
    <definedName name="_xlnm.Print_Area" localSheetId="8">Table_2_4!$A$1:$AD$32</definedName>
    <definedName name="_xlnm.Print_Area" localSheetId="9">Table_2_5!$A$1:$N$33</definedName>
    <definedName name="_xlnm.Print_Area" localSheetId="10">Table_3!$A$1:$R$87</definedName>
  </definedNames>
  <calcPr calcId="171027"/>
</workbook>
</file>

<file path=xl/calcChain.xml><?xml version="1.0" encoding="utf-8"?>
<calcChain xmlns="http://schemas.openxmlformats.org/spreadsheetml/2006/main">
  <c r="P25" i="2" l="1"/>
  <c r="O24" i="2"/>
  <c r="P24" i="2"/>
  <c r="O23" i="2"/>
  <c r="P26" i="5"/>
  <c r="P25" i="5"/>
  <c r="P22" i="5"/>
  <c r="O22" i="5"/>
  <c r="P23" i="5"/>
  <c r="P19" i="5"/>
  <c r="P24" i="5" s="1"/>
  <c r="O19" i="5"/>
  <c r="O21" i="5" s="1"/>
  <c r="U16" i="8"/>
  <c r="N16" i="8"/>
  <c r="U22" i="7"/>
  <c r="S22" i="7"/>
  <c r="N22" i="7"/>
  <c r="L22" i="7"/>
  <c r="E22" i="7"/>
  <c r="U13" i="6"/>
  <c r="N13" i="6"/>
  <c r="T16" i="5"/>
  <c r="N16" i="5"/>
  <c r="T15" i="5"/>
  <c r="N15" i="5"/>
  <c r="U21" i="2"/>
  <c r="S21" i="2"/>
  <c r="N21" i="2"/>
  <c r="L21" i="2"/>
  <c r="E21" i="2"/>
  <c r="P21" i="5" l="1"/>
</calcChain>
</file>

<file path=xl/sharedStrings.xml><?xml version="1.0" encoding="utf-8"?>
<sst xmlns="http://schemas.openxmlformats.org/spreadsheetml/2006/main" count="1109" uniqueCount="334">
  <si>
    <t>Judicial Diversity Statistics 2018</t>
  </si>
  <si>
    <t>Table No.</t>
  </si>
  <si>
    <t>Table Title</t>
  </si>
  <si>
    <t>Courts</t>
  </si>
  <si>
    <t>Table 1.1</t>
  </si>
  <si>
    <t>Primary appointment of Judges in Courts in England and Wales, by gender, ethnicity, professional background, age and payment type, as at 1 April 2018</t>
  </si>
  <si>
    <t>Table 1.2</t>
  </si>
  <si>
    <t>Primary appointment of Judges in Courts in England and Wales, by gender and ethnicity split by age band, as at 1 April 2018</t>
  </si>
  <si>
    <t>Table 1.3</t>
  </si>
  <si>
    <t>Primary appointment of Judges in Courts in England and Wales, by gender and ethnicity, as at 1 April in each year, 2014 to 2018</t>
  </si>
  <si>
    <t>Table 1.4</t>
  </si>
  <si>
    <t>Primary appointment of Judges in Courts in England and Wales, by gender, ethnicity, professional background1, age and payment type by region, as at 1 April 2018</t>
  </si>
  <si>
    <t>Tribunals</t>
  </si>
  <si>
    <t>Table 2.1</t>
  </si>
  <si>
    <t>Primary appointment of Judges and Non-Legal members in Tribunals in England and Wales and Employment Tribunal Scotland, by gender, ethnicity, professional background, age and payment type, as at 1 April 2018</t>
  </si>
  <si>
    <t>Table 2.2</t>
  </si>
  <si>
    <t>Primary appointment of Judges by Jurisdiction and Non-Legal members in Tribunals in England and Wales and Employment Tribunal Scotland, by gender, ethnicity, professional background, age and payment type, as at 1 April 2018</t>
  </si>
  <si>
    <t>Table 2.3</t>
  </si>
  <si>
    <t>Table 2.4</t>
  </si>
  <si>
    <t>Primary appointment of Judges and Non-Legal members in Tribunals in England and Wales and Employment Tribunal Scotland, by gender and ethnicity split by age band, as at 1 April 2018</t>
  </si>
  <si>
    <t>Table 2.5</t>
  </si>
  <si>
    <t>Primary appointment of Judges in Tribunals in England and Wales and Employment Tribunal Scotland, by gender, ethnicity and professional background, as at 1 April in each year, 2014 to 2018</t>
  </si>
  <si>
    <t>Magistrates</t>
  </si>
  <si>
    <t>Table 3</t>
  </si>
  <si>
    <t>Table 3: Primary appointment of serving Magistrates in England and Wales, by Advisory Committee Area, gender, ethnicity, age and disability, as at 1 April 2018</t>
  </si>
  <si>
    <t>Annex</t>
  </si>
  <si>
    <t>Lookup table for groupings of judicial roles</t>
  </si>
  <si>
    <t>Coverage:</t>
  </si>
  <si>
    <t>Courts: England and Wales</t>
  </si>
  <si>
    <t xml:space="preserve">Tribunals: All Tribunals administered by HMCTS and Welsh Tribunals not administered by HMCTS. This includes Employment Tribunal Scotland, in addition to Tribunals in England and Wales. Tribunals that are the responsibility of the devolved Welsh Government are not included. </t>
  </si>
  <si>
    <t>Magistrates: England and Wales</t>
  </si>
  <si>
    <r>
      <t>Table 1.1: Primary appointment of Judges in Courts in England and Wales, by gender, ethnicity</t>
    </r>
    <r>
      <rPr>
        <b/>
        <vertAlign val="superscript"/>
        <sz val="10"/>
        <color rgb="FF000000"/>
        <rFont val="Arial"/>
        <family val="2"/>
      </rPr>
      <t>1</t>
    </r>
    <r>
      <rPr>
        <b/>
        <sz val="10"/>
        <color rgb="FF000000"/>
        <rFont val="Arial"/>
        <family val="2"/>
      </rPr>
      <t>, professional background</t>
    </r>
    <r>
      <rPr>
        <b/>
        <vertAlign val="superscript"/>
        <sz val="10"/>
        <color rgb="FF000000"/>
        <rFont val="Arial"/>
        <family val="2"/>
      </rPr>
      <t>1</t>
    </r>
    <r>
      <rPr>
        <b/>
        <sz val="10"/>
        <color rgb="FF000000"/>
        <rFont val="Arial"/>
        <family val="2"/>
      </rPr>
      <t>, age and payment type, as at 1 April 2018</t>
    </r>
  </si>
  <si>
    <t>Appointment name (ordered by tier of court)</t>
  </si>
  <si>
    <t>Total in post</t>
  </si>
  <si>
    <t>Gender</t>
  </si>
  <si>
    <r>
      <t>Ethnicity</t>
    </r>
    <r>
      <rPr>
        <b/>
        <vertAlign val="superscript"/>
        <sz val="8"/>
        <color rgb="FF000000"/>
        <rFont val="Arial"/>
        <family val="2"/>
      </rPr>
      <t>1</t>
    </r>
  </si>
  <si>
    <r>
      <t>Professional background</t>
    </r>
    <r>
      <rPr>
        <b/>
        <vertAlign val="superscript"/>
        <sz val="8"/>
        <color rgb="FF000000"/>
        <rFont val="Arial"/>
        <family val="2"/>
      </rPr>
      <t>1</t>
    </r>
  </si>
  <si>
    <t xml:space="preserve">Age </t>
  </si>
  <si>
    <t>Salaried</t>
  </si>
  <si>
    <t>of which:</t>
  </si>
  <si>
    <t>Male</t>
  </si>
  <si>
    <t>Female</t>
  </si>
  <si>
    <t>% Female</t>
  </si>
  <si>
    <t>White</t>
  </si>
  <si>
    <r>
      <t>Total BAME</t>
    </r>
    <r>
      <rPr>
        <b/>
        <vertAlign val="superscript"/>
        <sz val="8"/>
        <color rgb="FF000000"/>
        <rFont val="Arial"/>
        <family val="2"/>
      </rPr>
      <t>2</t>
    </r>
  </si>
  <si>
    <t>Asian or Asian British</t>
  </si>
  <si>
    <t>Black or Black British</t>
  </si>
  <si>
    <t>Mixed</t>
  </si>
  <si>
    <t>Other Ethnic Group</t>
  </si>
  <si>
    <r>
      <t>% BAME</t>
    </r>
    <r>
      <rPr>
        <b/>
        <vertAlign val="superscript"/>
        <sz val="8"/>
        <color rgb="FF000000"/>
        <rFont val="Arial"/>
        <family val="2"/>
      </rPr>
      <t>2</t>
    </r>
  </si>
  <si>
    <t>Unknown</t>
  </si>
  <si>
    <r>
      <t>Declaration rate</t>
    </r>
    <r>
      <rPr>
        <b/>
        <vertAlign val="superscript"/>
        <sz val="8"/>
        <color rgb="FF000000"/>
        <rFont val="Arial"/>
        <family val="2"/>
      </rPr>
      <t>8</t>
    </r>
  </si>
  <si>
    <t>Barrister</t>
  </si>
  <si>
    <t>Solicitor</t>
  </si>
  <si>
    <t>Legal Executive</t>
  </si>
  <si>
    <t>Other</t>
  </si>
  <si>
    <t>% Non Barrister</t>
  </si>
  <si>
    <t>Under 40</t>
  </si>
  <si>
    <t>40-49</t>
  </si>
  <si>
    <t>50-59</t>
  </si>
  <si>
    <t>60 and over</t>
  </si>
  <si>
    <t>Fee Paid</t>
  </si>
  <si>
    <t>Salaried Part-time</t>
  </si>
  <si>
    <t>Heads of Division</t>
  </si>
  <si>
    <t>-</t>
  </si>
  <si>
    <r>
      <t>Court of Appeal Judges</t>
    </r>
    <r>
      <rPr>
        <vertAlign val="superscript"/>
        <sz val="8"/>
        <color rgb="FF000000"/>
        <rFont val="Arial"/>
        <family val="2"/>
      </rPr>
      <t>3</t>
    </r>
  </si>
  <si>
    <r>
      <t>High Court Judges</t>
    </r>
    <r>
      <rPr>
        <vertAlign val="superscript"/>
        <sz val="8"/>
        <color rgb="FF000000"/>
        <rFont val="Arial"/>
        <family val="2"/>
      </rPr>
      <t>4</t>
    </r>
  </si>
  <si>
    <r>
      <t>Deputy High Court Judge</t>
    </r>
    <r>
      <rPr>
        <vertAlign val="superscript"/>
        <sz val="8"/>
        <color rgb="FF000000"/>
        <rFont val="Arial"/>
        <family val="2"/>
      </rPr>
      <t>5</t>
    </r>
  </si>
  <si>
    <t>Judge Advocates, Deputy Judge Advocates</t>
  </si>
  <si>
    <t>*</t>
  </si>
  <si>
    <r>
      <t>Masters, Registrars, Costs Judges</t>
    </r>
    <r>
      <rPr>
        <vertAlign val="superscript"/>
        <sz val="8"/>
        <color rgb="FF000000"/>
        <rFont val="Arial"/>
        <family val="2"/>
      </rPr>
      <t>6</t>
    </r>
  </si>
  <si>
    <r>
      <t>Deputy Masters, Deputy Registrars, Deputy Costs Judges</t>
    </r>
    <r>
      <rPr>
        <vertAlign val="superscript"/>
        <sz val="8"/>
        <color rgb="FF000000"/>
        <rFont val="Arial"/>
        <family val="2"/>
      </rPr>
      <t>6</t>
    </r>
  </si>
  <si>
    <t>Circuit Judges</t>
  </si>
  <si>
    <r>
      <t>Recorders</t>
    </r>
    <r>
      <rPr>
        <vertAlign val="superscript"/>
        <sz val="8"/>
        <color rgb="FF000000"/>
        <rFont val="Arial"/>
        <family val="2"/>
      </rPr>
      <t>7</t>
    </r>
  </si>
  <si>
    <t>District Judges (County Courts)</t>
  </si>
  <si>
    <t>Deputy District Judges (County Courts)</t>
  </si>
  <si>
    <t>District Judges (Magistrates' Courts)</t>
  </si>
  <si>
    <t>Deputy District Judges (Magistrates' Courts)</t>
  </si>
  <si>
    <r>
      <t xml:space="preserve">Declaration rate </t>
    </r>
    <r>
      <rPr>
        <b/>
        <vertAlign val="superscript"/>
        <sz val="8"/>
        <color rgb="FF000000"/>
        <rFont val="Arial"/>
        <family val="2"/>
      </rPr>
      <t>6</t>
    </r>
  </si>
  <si>
    <t>Total</t>
  </si>
  <si>
    <t>Source:</t>
  </si>
  <si>
    <t xml:space="preserve">e-HR - Judicial Administrative system </t>
  </si>
  <si>
    <t>Notes:</t>
  </si>
  <si>
    <t xml:space="preserve">1. Ethnicity and professional background are non-mandatory fields collected by self-declaration. Not all judges declare their information so figures are calculated as a percentage of those members of the judiciary who have agreed to provide data and from whom we have collected this information. </t>
  </si>
  <si>
    <t>2. BAME stands for Black, Asian and Minority Ethnic.</t>
  </si>
  <si>
    <t xml:space="preserve">3. The statutory number of Court of Appeal Judges was increased to 39 in 2015. </t>
  </si>
  <si>
    <t xml:space="preserve">4. As at 1 April 2018, appointments from the recent High Court selection exercise had not yet been made. </t>
  </si>
  <si>
    <t>5. Prior to 2016, only a very limited number of appointments of Deputy High Court Judges have been made under the provisions of s9(4) of the Senior Courts Act 1981.  As a result, the number of judges who hold this appointments are relatively low.  Larger numbers have been appointed since 2016 and as such figures now reflect these numbers.</t>
  </si>
  <si>
    <t>6. Judges from the Principal Registry of the Family Division are no longer counted within this category. Judicial Office no longer appoint judges to DJ (PRFD) and DDJ (PRFD) appointments (with the exception for Costs Judges, who receive DDJ (PRFD) secondary appointments - this publication does not include secondary appointments and represents primary appointments only). The few remaining with pre-existing appointments are now counted within District Judges and Deputy District Judges.</t>
  </si>
  <si>
    <t>7. The total number of Recorders in post is expected to increase following the outcome of a JAC selection exercise which closed in the latter part of 2017/18, but for which appointments were made after 1 April 2018.</t>
  </si>
  <si>
    <t>8. 'Declaration rate' refers to the proportion of meaningful declarations out of the total. This is a measure of coverage and uncertainty due to non-declaration.</t>
  </si>
  <si>
    <t>Due to rounding, percentages may not sum to 100%, and 0% may not imply a count of 0.</t>
  </si>
  <si>
    <t>- denotes zero.</t>
  </si>
  <si>
    <t>* percentage suppressed due to small numbers. Where small numbers are present, percentages are highly volatile and potentially misleading.</t>
  </si>
  <si>
    <t>~ Insufficient declaration rate.</t>
  </si>
  <si>
    <r>
      <t>Table 1.2: Primary appointment of Judges in Courts in England and Wales, by gender and ethnicity</t>
    </r>
    <r>
      <rPr>
        <b/>
        <vertAlign val="superscript"/>
        <sz val="10"/>
        <color rgb="FF000000"/>
        <rFont val="Arial"/>
        <family val="2"/>
      </rPr>
      <t>1</t>
    </r>
    <r>
      <rPr>
        <b/>
        <sz val="10"/>
        <color rgb="FF000000"/>
        <rFont val="Arial"/>
        <family val="2"/>
      </rPr>
      <t xml:space="preserve"> split by age band, as at 1 April 2018</t>
    </r>
  </si>
  <si>
    <t>All</t>
  </si>
  <si>
    <r>
      <t>% Female</t>
    </r>
    <r>
      <rPr>
        <b/>
        <vertAlign val="superscript"/>
        <sz val="8"/>
        <color rgb="FF000000"/>
        <rFont val="Arial"/>
        <family val="2"/>
      </rPr>
      <t>3</t>
    </r>
  </si>
  <si>
    <r>
      <t>White</t>
    </r>
    <r>
      <rPr>
        <b/>
        <vertAlign val="superscript"/>
        <sz val="8"/>
        <color rgb="FF000000"/>
        <rFont val="Arial"/>
        <family val="2"/>
      </rPr>
      <t>2,3,4</t>
    </r>
  </si>
  <si>
    <r>
      <t>BAME</t>
    </r>
    <r>
      <rPr>
        <b/>
        <vertAlign val="superscript"/>
        <sz val="8"/>
        <color rgb="FF000000"/>
        <rFont val="Arial"/>
        <family val="2"/>
      </rPr>
      <t>2,3,4</t>
    </r>
  </si>
  <si>
    <r>
      <t>% BAME</t>
    </r>
    <r>
      <rPr>
        <b/>
        <vertAlign val="superscript"/>
        <sz val="8"/>
        <color rgb="FF000000"/>
        <rFont val="Arial"/>
        <family val="2"/>
      </rPr>
      <t>1,2</t>
    </r>
  </si>
  <si>
    <r>
      <t>Court of Appeal Judges</t>
    </r>
    <r>
      <rPr>
        <vertAlign val="superscript"/>
        <sz val="8"/>
        <color rgb="FF000000"/>
        <rFont val="Arial"/>
        <family val="2"/>
      </rPr>
      <t>4</t>
    </r>
  </si>
  <si>
    <r>
      <t>High Court Judges</t>
    </r>
    <r>
      <rPr>
        <vertAlign val="superscript"/>
        <sz val="8"/>
        <color rgb="FF000000"/>
        <rFont val="Arial"/>
        <family val="2"/>
      </rPr>
      <t>5</t>
    </r>
  </si>
  <si>
    <r>
      <t>Deputy High Court Judge</t>
    </r>
    <r>
      <rPr>
        <vertAlign val="superscript"/>
        <sz val="8"/>
        <color rgb="FF000000"/>
        <rFont val="Arial"/>
        <family val="2"/>
      </rPr>
      <t>6</t>
    </r>
  </si>
  <si>
    <r>
      <t>Masters, Registrars, Costs Judges</t>
    </r>
    <r>
      <rPr>
        <vertAlign val="superscript"/>
        <sz val="8"/>
        <color rgb="FF000000"/>
        <rFont val="Arial"/>
        <family val="2"/>
      </rPr>
      <t>7</t>
    </r>
  </si>
  <si>
    <r>
      <t>Deputy Masters, Deputy Registrars, Deputy Costs Judges</t>
    </r>
    <r>
      <rPr>
        <vertAlign val="superscript"/>
        <sz val="8"/>
        <color rgb="FF000000"/>
        <rFont val="Arial"/>
        <family val="2"/>
      </rPr>
      <t>7</t>
    </r>
  </si>
  <si>
    <r>
      <t>Recorders</t>
    </r>
    <r>
      <rPr>
        <vertAlign val="superscript"/>
        <sz val="8"/>
        <color rgb="FF000000"/>
        <rFont val="Arial"/>
        <family val="2"/>
      </rPr>
      <t>8</t>
    </r>
  </si>
  <si>
    <t xml:space="preserve">3. The figures are calculated as the percentage of judges at each appointment and age band who are either female or BAME. </t>
  </si>
  <si>
    <t xml:space="preserve">4. The statutory number of Court of Appeal Judges was increased to 39 in 2015. </t>
  </si>
  <si>
    <t xml:space="preserve">5.As at 1 April 2018, appointments from the recent High Court selection exercise had not yet been made. </t>
  </si>
  <si>
    <t>6. Prior to 2016, only a very limited number of appointments of Deputy High Court Judges have been made under the provisions of s9(4) of the Senior Courts Act 1981.  As a result, the number of judges who hold this appointments are relatively low.  Larger numbers have been appointed since 2016 and as such figures now reflect these numbers.</t>
  </si>
  <si>
    <t>7. Judges from the Principal Registry of the Family Division are no longer counted within this category. Judicial Office no longer appoint judges to DJ (PRFD) and DDJ (PRFD) appointments (with the exception for Costs Judges, who receive DDJ (PRFD) secondary appointments - this publication does not include secondary appointments and represents primary appointments only). The few remaining with pre-existing appointments are now counted within District Judges and Deputy District Judges.</t>
  </si>
  <si>
    <t>8. The total number of Recorders in post is expected to increase following the outcome of a JAC selection exercise which closed in the latter part of 2017/18, but for which appointments were made after 1 April 2018.</t>
  </si>
  <si>
    <t>.. not available.</t>
  </si>
  <si>
    <r>
      <t>Table 1.3: Primary appointment of Judges in Courts in England and Wales, by gender and ethnicity</t>
    </r>
    <r>
      <rPr>
        <b/>
        <vertAlign val="superscript"/>
        <sz val="10"/>
        <color rgb="FF000000"/>
        <rFont val="Arial"/>
        <family val="2"/>
      </rPr>
      <t>1</t>
    </r>
    <r>
      <rPr>
        <b/>
        <sz val="10"/>
        <color rgb="FF000000"/>
        <rFont val="Arial"/>
        <family val="2"/>
      </rPr>
      <t>, as at 1 April in each year, 2014 to 2018</t>
    </r>
  </si>
  <si>
    <r>
      <t>% non-Barrister</t>
    </r>
    <r>
      <rPr>
        <b/>
        <vertAlign val="superscript"/>
        <sz val="8"/>
        <color rgb="FF000000"/>
        <rFont val="Arial"/>
        <family val="2"/>
      </rPr>
      <t>1</t>
    </r>
  </si>
  <si>
    <t>..</t>
  </si>
  <si>
    <t>~</t>
  </si>
  <si>
    <t>6.Judges from the Principal Registry of the Family Division are no longer counted within this category. Judicial Office no longer appoint judges to DJ (PRFD) and DDJ (PRFD) appointments (with the exception for Costs Judges, who receive DDJ (PRFD) secondary appointments - this publication does not include secondary appointments and represents primary appointments only). The few remaining with pre-existing appointments are now counted within District Judges and Deputy District Judges.</t>
  </si>
  <si>
    <r>
      <t>Table 1.4: Primary appointment of Judges in Courts in England and Wales, by gender, ethnicity</t>
    </r>
    <r>
      <rPr>
        <b/>
        <vertAlign val="superscript"/>
        <sz val="10"/>
        <color rgb="FF000000"/>
        <rFont val="Arial"/>
        <family val="2"/>
      </rPr>
      <t>1</t>
    </r>
    <r>
      <rPr>
        <b/>
        <sz val="10"/>
        <color rgb="FF000000"/>
        <rFont val="Arial"/>
        <family val="2"/>
      </rPr>
      <t>, professional background</t>
    </r>
    <r>
      <rPr>
        <b/>
        <vertAlign val="superscript"/>
        <sz val="10"/>
        <color rgb="FF000000"/>
        <rFont val="Arial"/>
        <family val="2"/>
      </rPr>
      <t>1</t>
    </r>
    <r>
      <rPr>
        <b/>
        <sz val="10"/>
        <color rgb="FF000000"/>
        <rFont val="Arial"/>
        <family val="2"/>
      </rPr>
      <t>, age and payment type by region, as at 1 April 2018</t>
    </r>
  </si>
  <si>
    <t>Region</t>
  </si>
  <si>
    <r>
      <t>% BAME</t>
    </r>
    <r>
      <rPr>
        <b/>
        <vertAlign val="superscript"/>
        <sz val="8"/>
        <color rgb="FF000000"/>
        <rFont val="Arial"/>
        <family val="2"/>
      </rPr>
      <t>3</t>
    </r>
  </si>
  <si>
    <r>
      <t>Declaration rate</t>
    </r>
    <r>
      <rPr>
        <b/>
        <vertAlign val="superscript"/>
        <sz val="8"/>
        <color rgb="FF000000"/>
        <rFont val="Arial"/>
        <family val="2"/>
      </rPr>
      <t>3</t>
    </r>
  </si>
  <si>
    <t>% Non-Barrister</t>
  </si>
  <si>
    <t>London</t>
  </si>
  <si>
    <t>Midlands</t>
  </si>
  <si>
    <t>North East</t>
  </si>
  <si>
    <t>North West</t>
  </si>
  <si>
    <t>South East</t>
  </si>
  <si>
    <t>South West</t>
  </si>
  <si>
    <t>Wales</t>
  </si>
  <si>
    <t>Undefined</t>
  </si>
  <si>
    <t>chk</t>
  </si>
  <si>
    <r>
      <t>Declaration rate</t>
    </r>
    <r>
      <rPr>
        <b/>
        <vertAlign val="superscript"/>
        <sz val="8"/>
        <color rgb="FF000000"/>
        <rFont val="Arial"/>
        <family val="2"/>
      </rPr>
      <t>4</t>
    </r>
  </si>
  <si>
    <t>Check against table 1.1</t>
  </si>
  <si>
    <t>3. 'Declaration rate' refers to the proportion of meaningful declarations out of the total. This is a measure of coverage and uncertainty due to non-declaration.</t>
  </si>
  <si>
    <r>
      <t>Table 2.1: Primary appointment of Judges and Non-Legal members in Tribunals in England and Wales</t>
    </r>
    <r>
      <rPr>
        <b/>
        <vertAlign val="superscript"/>
        <sz val="10"/>
        <color rgb="FF000000"/>
        <rFont val="Arial"/>
        <family val="2"/>
      </rPr>
      <t>1</t>
    </r>
    <r>
      <rPr>
        <b/>
        <sz val="10"/>
        <color rgb="FF000000"/>
        <rFont val="Arial"/>
        <family val="2"/>
      </rPr>
      <t xml:space="preserve"> and Employment Tribunal Scotland, by gender, ethnicity</t>
    </r>
    <r>
      <rPr>
        <b/>
        <vertAlign val="superscript"/>
        <sz val="10"/>
        <color rgb="FF000000"/>
        <rFont val="Arial"/>
        <family val="2"/>
      </rPr>
      <t>2</t>
    </r>
    <r>
      <rPr>
        <b/>
        <sz val="10"/>
        <color rgb="FF000000"/>
        <rFont val="Arial"/>
        <family val="2"/>
      </rPr>
      <t>, professional background</t>
    </r>
    <r>
      <rPr>
        <b/>
        <vertAlign val="superscript"/>
        <sz val="10"/>
        <color rgb="FF000000"/>
        <rFont val="Arial"/>
        <family val="2"/>
      </rPr>
      <t>2</t>
    </r>
    <r>
      <rPr>
        <b/>
        <sz val="10"/>
        <color rgb="FF000000"/>
        <rFont val="Arial"/>
        <family val="2"/>
      </rPr>
      <t>, age and payment type, as at 1 April 2018</t>
    </r>
  </si>
  <si>
    <t>Judges - Tier</t>
  </si>
  <si>
    <r>
      <t>Ethnicity</t>
    </r>
    <r>
      <rPr>
        <b/>
        <vertAlign val="superscript"/>
        <sz val="8"/>
        <color rgb="FF000000"/>
        <rFont val="Arial"/>
        <family val="2"/>
      </rPr>
      <t>2</t>
    </r>
  </si>
  <si>
    <r>
      <t>Professional background</t>
    </r>
    <r>
      <rPr>
        <b/>
        <vertAlign val="superscript"/>
        <sz val="8"/>
        <color rgb="FF000000"/>
        <rFont val="Arial"/>
        <family val="2"/>
      </rPr>
      <t>2</t>
    </r>
  </si>
  <si>
    <r>
      <t>Total BAME</t>
    </r>
    <r>
      <rPr>
        <b/>
        <vertAlign val="superscript"/>
        <sz val="8"/>
        <color rgb="FF000000"/>
        <rFont val="Arial"/>
        <family val="2"/>
      </rPr>
      <t>3</t>
    </r>
  </si>
  <si>
    <r>
      <t>Declaration rate</t>
    </r>
    <r>
      <rPr>
        <b/>
        <vertAlign val="superscript"/>
        <sz val="8"/>
        <color rgb="FF000000"/>
        <rFont val="Arial"/>
        <family val="2"/>
      </rPr>
      <t>5</t>
    </r>
  </si>
  <si>
    <t>First-tier Tribunal</t>
  </si>
  <si>
    <t>Upper Tribunal</t>
  </si>
  <si>
    <t>Employment Tribunal - England and Wales</t>
  </si>
  <si>
    <t>Employment Tribunal - Scotland</t>
  </si>
  <si>
    <t>Employment Appeal Tribunal</t>
  </si>
  <si>
    <t>Total Judges</t>
  </si>
  <si>
    <t>Non-Legal Members - Tier</t>
  </si>
  <si>
    <t>n/a</t>
  </si>
  <si>
    <t>Total non-legal members</t>
  </si>
  <si>
    <t>Total Judges and Non-Legal Members</t>
  </si>
  <si>
    <t>Tribunals Administered by HMCTS but NOT within the Responsibilities of the Senior President of Tribunals</t>
  </si>
  <si>
    <t>Welsh Tribunals, NOT administered by HMCTS</t>
  </si>
  <si>
    <t>Tribunals not the responsibility of SPT and not administered by HMCTS but appointed by Lord Chancellor</t>
  </si>
  <si>
    <t xml:space="preserve">1. The statistics include all Tribunals administered by HMCTS and Welsh Tribunals not administered by HMCTS. This includes Employment Tribunal Scotland, in addition to Tribunals in England and Wales. Tribunals that are the responsibility of the devolved Welsh Government are not included. </t>
  </si>
  <si>
    <t xml:space="preserve">2. Ethnicity and professional background are non-mandatory fields collected by self-declaration. Not all judges declare their information so figures are calculated as a percentage of those members of the judiciary who have agreed to provide data and from whom we have collected this information. </t>
  </si>
  <si>
    <t>3. BAME stands for Black, Asian and Minority Ethnic.</t>
  </si>
  <si>
    <t>4. Other tribunals include:</t>
  </si>
  <si>
    <t>- Proscribed Organisations Appeal Commission</t>
  </si>
  <si>
    <t>- Special Immigration Appeals Commission</t>
  </si>
  <si>
    <t>- Agricultural Lands Tribunal (Wales)</t>
  </si>
  <si>
    <t>- Mental Health Tribunal Wales</t>
  </si>
  <si>
    <t>- Rent Assessment Panel (Wales)</t>
  </si>
  <si>
    <t>- Residential Property Wales</t>
  </si>
  <si>
    <t>- Special Educational Needs Tribunal Wales</t>
  </si>
  <si>
    <t>- Valuation Tribunal - England</t>
  </si>
  <si>
    <t>- Motor Insurers Bureau</t>
  </si>
  <si>
    <t>5. 'Declaration rate' refers to the proportion of meaningful declarations out of the total. This is a measure of coverage and uncertainty due to non-declaration.</t>
  </si>
  <si>
    <t>Professional background is not applicable for non-legal members, given there is no eligibility requirement for professional legal experience.</t>
  </si>
  <si>
    <r>
      <t>Table 2.2: Primary appointment of Judges by Jurisdiction and Non-Legal members in Tribunals in England and Wales</t>
    </r>
    <r>
      <rPr>
        <b/>
        <vertAlign val="superscript"/>
        <sz val="10"/>
        <color rgb="FF000000"/>
        <rFont val="Arial"/>
        <family val="2"/>
      </rPr>
      <t>1</t>
    </r>
    <r>
      <rPr>
        <b/>
        <sz val="10"/>
        <color rgb="FF000000"/>
        <rFont val="Arial"/>
        <family val="2"/>
      </rPr>
      <t xml:space="preserve"> and Employment Tribunal Scotland, by gender, ethnicity</t>
    </r>
    <r>
      <rPr>
        <b/>
        <vertAlign val="superscript"/>
        <sz val="10"/>
        <color rgb="FF000000"/>
        <rFont val="Arial"/>
        <family val="2"/>
      </rPr>
      <t>2</t>
    </r>
    <r>
      <rPr>
        <b/>
        <sz val="10"/>
        <color rgb="FF000000"/>
        <rFont val="Arial"/>
        <family val="2"/>
      </rPr>
      <t>, professional background</t>
    </r>
    <r>
      <rPr>
        <b/>
        <vertAlign val="superscript"/>
        <sz val="10"/>
        <color rgb="FF000000"/>
        <rFont val="Arial"/>
        <family val="2"/>
      </rPr>
      <t>2</t>
    </r>
    <r>
      <rPr>
        <b/>
        <sz val="10"/>
        <color rgb="FF000000"/>
        <rFont val="Arial"/>
        <family val="2"/>
      </rPr>
      <t>, age and payment type, as at 1 April 2018</t>
    </r>
  </si>
  <si>
    <t>Judges - Jurisdiction</t>
  </si>
  <si>
    <t>Professional background</t>
  </si>
  <si>
    <r>
      <t>% BAME</t>
    </r>
    <r>
      <rPr>
        <b/>
        <vertAlign val="superscript"/>
        <sz val="8"/>
        <color rgb="FF000000"/>
        <rFont val="Arial"/>
        <family val="2"/>
      </rPr>
      <t>4</t>
    </r>
  </si>
  <si>
    <t>First Tier General Regulatory Chamber</t>
  </si>
  <si>
    <t>First Tier Health Education and Social Care Chamber</t>
  </si>
  <si>
    <t>First Tier Immigration and Asylum Chamber</t>
  </si>
  <si>
    <t>First Tier Property Chamber</t>
  </si>
  <si>
    <t>First Tier Social Entitlement Chamber</t>
  </si>
  <si>
    <t>First Tier Tax Chamber</t>
  </si>
  <si>
    <t>First Tier War Pensions and Armed Forces Compensation Chamber</t>
  </si>
  <si>
    <t>Upper Tribunal Administrative Appeals Chamber</t>
  </si>
  <si>
    <t>Upper Tribunal Immigration and Asylum Chamber</t>
  </si>
  <si>
    <t>Upper Tribunal Lands Chamber</t>
  </si>
  <si>
    <t>Upper Tribunal Tax and Chancery Chamber</t>
  </si>
  <si>
    <t>Non-Legal Members</t>
  </si>
  <si>
    <t>Tribunal member (Medical)</t>
  </si>
  <si>
    <t>Tribunal member (Disability)</t>
  </si>
  <si>
    <r>
      <t>Tribunal Member (other</t>
    </r>
    <r>
      <rPr>
        <vertAlign val="superscript"/>
        <sz val="8"/>
        <color rgb="FF000000"/>
        <rFont val="Arial"/>
        <family val="2"/>
      </rPr>
      <t>5</t>
    </r>
    <r>
      <rPr>
        <sz val="8"/>
        <color rgb="FF000000"/>
        <rFont val="Arial"/>
        <family val="2"/>
      </rPr>
      <t>)</t>
    </r>
  </si>
  <si>
    <t>Judges and Non-Legal Members in Other Tribunals NOT within the responsibilities of the Senior President of Tribunals</t>
  </si>
  <si>
    <t xml:space="preserve">2.Ethnicity and professional background are non-mandatory fields collected by self-declaration. Not all judges declare their information so figures are calculated as a percentage of those members of the judiciary who have agreed to provide data and from whom we have collected this information. </t>
  </si>
  <si>
    <t>4. 'Declaration rate' refers to the proportion of meaningful declarations out of the total. This is a measure of coverage and uncertainty due to non-declaration.</t>
  </si>
  <si>
    <t>5. Includes non-legal members of tribunals that are Valuers, Dentists, Pharmacists, Optometrists, Farmers, Drainage specialists, financially qualified, Landowner, Lay, and other professional and service specialists.</t>
  </si>
  <si>
    <r>
      <t>Table 2.3: Primary appointment of Judges and Non-Legal members in Tribunals in England and Wales</t>
    </r>
    <r>
      <rPr>
        <b/>
        <vertAlign val="superscript"/>
        <sz val="10"/>
        <color rgb="FF000000"/>
        <rFont val="Arial"/>
        <family val="2"/>
      </rPr>
      <t>1</t>
    </r>
    <r>
      <rPr>
        <b/>
        <sz val="10"/>
        <color rgb="FF000000"/>
        <rFont val="Arial"/>
        <family val="2"/>
      </rPr>
      <t xml:space="preserve"> and Employment Tribunal Scotland, by gender, ethnicity</t>
    </r>
    <r>
      <rPr>
        <b/>
        <vertAlign val="superscript"/>
        <sz val="10"/>
        <color rgb="FF000000"/>
        <rFont val="Arial"/>
        <family val="2"/>
      </rPr>
      <t>2</t>
    </r>
    <r>
      <rPr>
        <b/>
        <sz val="10"/>
        <color rgb="FF000000"/>
        <rFont val="Arial"/>
        <family val="2"/>
      </rPr>
      <t>, professional background</t>
    </r>
    <r>
      <rPr>
        <b/>
        <vertAlign val="superscript"/>
        <sz val="10"/>
        <color rgb="FF000000"/>
        <rFont val="Arial"/>
        <family val="2"/>
      </rPr>
      <t>2</t>
    </r>
    <r>
      <rPr>
        <b/>
        <sz val="10"/>
        <color rgb="FF000000"/>
        <rFont val="Arial"/>
        <family val="2"/>
      </rPr>
      <t>, age and payment type, as at 1 April 2018</t>
    </r>
  </si>
  <si>
    <t>Appointment name</t>
  </si>
  <si>
    <t>Judges</t>
  </si>
  <si>
    <t>Presidents, Chamber Presidents, Deputy and Vice Presidents</t>
  </si>
  <si>
    <t>Upper Tribunal Judge</t>
  </si>
  <si>
    <t>Deputy Upper Tribunal Judge</t>
  </si>
  <si>
    <t>Tribunal Judge</t>
  </si>
  <si>
    <t>Regional, Deputy Regional Tribunal Judge</t>
  </si>
  <si>
    <t>Employment Judge</t>
  </si>
  <si>
    <t>Regional Employment Judge</t>
  </si>
  <si>
    <t>Tribunal Member</t>
  </si>
  <si>
    <t>Chairman</t>
  </si>
  <si>
    <t>Arbitrator</t>
  </si>
  <si>
    <t>Deputy Chairman</t>
  </si>
  <si>
    <r>
      <t>Table 2.4: Primary appointment of Judges and Non-Legal members in Tribunals in England and Wales</t>
    </r>
    <r>
      <rPr>
        <b/>
        <vertAlign val="superscript"/>
        <sz val="10"/>
        <color rgb="FF000000"/>
        <rFont val="Arial"/>
        <family val="2"/>
      </rPr>
      <t>1</t>
    </r>
    <r>
      <rPr>
        <b/>
        <sz val="10"/>
        <color rgb="FF000000"/>
        <rFont val="Arial"/>
        <family val="2"/>
      </rPr>
      <t xml:space="preserve"> and Employment Tribunal Scotland, by gender and ethnicity</t>
    </r>
    <r>
      <rPr>
        <b/>
        <vertAlign val="superscript"/>
        <sz val="10"/>
        <color rgb="FF000000"/>
        <rFont val="Arial"/>
        <family val="2"/>
      </rPr>
      <t>2</t>
    </r>
    <r>
      <rPr>
        <b/>
        <sz val="10"/>
        <color rgb="FF000000"/>
        <rFont val="Arial"/>
        <family val="2"/>
      </rPr>
      <t xml:space="preserve"> split by age band, as at 1 April 2018</t>
    </r>
  </si>
  <si>
    <r>
      <t>% Female</t>
    </r>
    <r>
      <rPr>
        <b/>
        <vertAlign val="superscript"/>
        <sz val="8"/>
        <color rgb="FF000000"/>
        <rFont val="Arial"/>
        <family val="2"/>
      </rPr>
      <t>4</t>
    </r>
  </si>
  <si>
    <r>
      <t>% BAME (of those declaring an ethnicity)</t>
    </r>
    <r>
      <rPr>
        <b/>
        <vertAlign val="superscript"/>
        <sz val="8"/>
        <color rgb="FF000000"/>
        <rFont val="Arial"/>
        <family val="2"/>
      </rPr>
      <t>2,3</t>
    </r>
  </si>
  <si>
    <t>Tribunal Members</t>
  </si>
  <si>
    <t>4. The figures are calculated as the percentage of judges at each appointment and age band who are either female or BAME.</t>
  </si>
  <si>
    <r>
      <t>Table 2.5: Primary appointment of Judges in Tribunals in England and Wales</t>
    </r>
    <r>
      <rPr>
        <b/>
        <vertAlign val="superscript"/>
        <sz val="10"/>
        <color rgb="FF000000"/>
        <rFont val="Arial"/>
        <family val="2"/>
      </rPr>
      <t>1</t>
    </r>
    <r>
      <rPr>
        <b/>
        <sz val="10"/>
        <color rgb="FF000000"/>
        <rFont val="Arial"/>
        <family val="2"/>
      </rPr>
      <t xml:space="preserve"> and Employment Tribunal Scotland, by gender, ethnicity</t>
    </r>
    <r>
      <rPr>
        <b/>
        <vertAlign val="superscript"/>
        <sz val="10"/>
        <color rgb="FF000000"/>
        <rFont val="Arial"/>
        <family val="2"/>
      </rPr>
      <t>2</t>
    </r>
    <r>
      <rPr>
        <b/>
        <sz val="10"/>
        <color rgb="FF000000"/>
        <rFont val="Arial"/>
        <family val="2"/>
      </rPr>
      <t xml:space="preserve"> and professional background</t>
    </r>
    <r>
      <rPr>
        <b/>
        <vertAlign val="superscript"/>
        <sz val="10"/>
        <color rgb="FF000000"/>
        <rFont val="Arial"/>
        <family val="2"/>
      </rPr>
      <t>2</t>
    </r>
    <r>
      <rPr>
        <b/>
        <sz val="10"/>
        <color rgb="FF000000"/>
        <rFont val="Arial"/>
        <family val="2"/>
      </rPr>
      <t>, as at 1 April in each year, 2014 to 2018</t>
    </r>
  </si>
  <si>
    <r>
      <t>% BAME</t>
    </r>
    <r>
      <rPr>
        <b/>
        <vertAlign val="superscript"/>
        <sz val="8"/>
        <color rgb="FF000000"/>
        <rFont val="Arial"/>
        <family val="2"/>
      </rPr>
      <t>2,3</t>
    </r>
  </si>
  <si>
    <t>% non-Barrister</t>
  </si>
  <si>
    <r>
      <t>Upper Tribunal Judge</t>
    </r>
    <r>
      <rPr>
        <vertAlign val="superscript"/>
        <sz val="8"/>
        <color rgb="FF000000"/>
        <rFont val="Arial"/>
        <family val="2"/>
      </rPr>
      <t>4</t>
    </r>
  </si>
  <si>
    <t>Figures for 2014 and 2015 are as originally published, but differ slightly to the time series presented in 2017.</t>
  </si>
  <si>
    <r>
      <t>Table 3: Primary appointment of serving Magistrates in England and  Wales, by Advisory Committee Area, gender, ethnicity</t>
    </r>
    <r>
      <rPr>
        <b/>
        <vertAlign val="superscript"/>
        <sz val="10"/>
        <color rgb="FF000000"/>
        <rFont val="Arial"/>
        <family val="2"/>
      </rPr>
      <t>1</t>
    </r>
    <r>
      <rPr>
        <b/>
        <sz val="10"/>
        <color rgb="FF000000"/>
        <rFont val="Arial"/>
        <family val="2"/>
      </rPr>
      <t>, and age, as at 1 April 2018</t>
    </r>
  </si>
  <si>
    <t>Advisory Committee Area</t>
  </si>
  <si>
    <t xml:space="preserve">% BAME </t>
  </si>
  <si>
    <t>18-29</t>
  </si>
  <si>
    <t>30-39</t>
  </si>
  <si>
    <t>Central and South London</t>
  </si>
  <si>
    <t>London West</t>
  </si>
  <si>
    <t>North and East London</t>
  </si>
  <si>
    <r>
      <t>Declaration rate</t>
    </r>
    <r>
      <rPr>
        <b/>
        <i/>
        <vertAlign val="superscript"/>
        <sz val="8"/>
        <color rgb="FF000000"/>
        <rFont val="Arial"/>
        <family val="2"/>
      </rPr>
      <t>3</t>
    </r>
  </si>
  <si>
    <t>Birmingham and Solihull</t>
  </si>
  <si>
    <t>Black Country</t>
  </si>
  <si>
    <t>Coventry and Warwickshire</t>
  </si>
  <si>
    <t>Derbyshire</t>
  </si>
  <si>
    <t>Leicestershire and Rutland</t>
  </si>
  <si>
    <t>Lincolnshire</t>
  </si>
  <si>
    <t>Northamptonshire</t>
  </si>
  <si>
    <t>Nottinghamshire</t>
  </si>
  <si>
    <t>Staffordshire</t>
  </si>
  <si>
    <t>West Mercia</t>
  </si>
  <si>
    <t>Cleveland and County Durham and Darlington</t>
  </si>
  <si>
    <t>Humber</t>
  </si>
  <si>
    <t>South Yorkshire</t>
  </si>
  <si>
    <t>Northumbria</t>
  </si>
  <si>
    <t>North and West Yorkshire</t>
  </si>
  <si>
    <t>Cheshire</t>
  </si>
  <si>
    <t>Cumbria</t>
  </si>
  <si>
    <t>Greater Manchester</t>
  </si>
  <si>
    <t>Lancashire</t>
  </si>
  <si>
    <t>Merseyside</t>
  </si>
  <si>
    <t>Bedfordshire</t>
  </si>
  <si>
    <t>Hertfordshire</t>
  </si>
  <si>
    <t>Cambridgeshire</t>
  </si>
  <si>
    <t>Essex</t>
  </si>
  <si>
    <t>Kent</t>
  </si>
  <si>
    <t>Norfolk</t>
  </si>
  <si>
    <t>Suffolk</t>
  </si>
  <si>
    <t>Surrey</t>
  </si>
  <si>
    <t>Sussex</t>
  </si>
  <si>
    <t>Thames Valley</t>
  </si>
  <si>
    <r>
      <t>Declaration rate</t>
    </r>
    <r>
      <rPr>
        <b/>
        <i/>
        <vertAlign val="superscript"/>
        <sz val="8"/>
        <color rgb="FF000000"/>
        <rFont val="Arial"/>
        <family val="2"/>
      </rPr>
      <t xml:space="preserve"> 4</t>
    </r>
  </si>
  <si>
    <t>Avon and Somerset</t>
  </si>
  <si>
    <t>Devon and Cornwall</t>
  </si>
  <si>
    <t>Dorset</t>
  </si>
  <si>
    <t>Gloucestershire</t>
  </si>
  <si>
    <t>Hampshire and Isle of Wight</t>
  </si>
  <si>
    <t>Wiltshire</t>
  </si>
  <si>
    <t>Dyfed Powys</t>
  </si>
  <si>
    <t>Gwent</t>
  </si>
  <si>
    <t>Mid and South Glamorgan</t>
  </si>
  <si>
    <t>North Wales</t>
  </si>
  <si>
    <t>West Glamorgan</t>
  </si>
  <si>
    <t>England and Wales</t>
  </si>
  <si>
    <t xml:space="preserve">E-HR - Judicial Administrative system </t>
  </si>
  <si>
    <t xml:space="preserve">1. Ethnicity is a  non-mandatory field collected by self-declaration. Not all magistrates declare their information so figures are calculated as a percentage of those members of the judiciary who have agreed to provide data and from whom we have collected this information. </t>
  </si>
  <si>
    <t>~ Insufficient declaration rate</t>
  </si>
  <si>
    <t>Publication names</t>
  </si>
  <si>
    <t>Appointment</t>
  </si>
  <si>
    <t>Chancellor of the High Court</t>
  </si>
  <si>
    <t>Deputy Chamber President</t>
  </si>
  <si>
    <t>Lord Chief Justice</t>
  </si>
  <si>
    <t>Vice President</t>
  </si>
  <si>
    <t>Master of the Rolls</t>
  </si>
  <si>
    <t>President of Tribunal</t>
  </si>
  <si>
    <t>President of the Family Division</t>
  </si>
  <si>
    <t>President of the Queen’s Bench Division</t>
  </si>
  <si>
    <t xml:space="preserve">Deputy Upper Tribunal Judge </t>
  </si>
  <si>
    <t>Lords Justices of Appeal</t>
  </si>
  <si>
    <t>Court of Appeal Judge</t>
  </si>
  <si>
    <t>High Court Judges</t>
  </si>
  <si>
    <t>High Court Judge</t>
  </si>
  <si>
    <t xml:space="preserve">Deputy Regional Judge  </t>
  </si>
  <si>
    <t>Deputy High Court Judge</t>
  </si>
  <si>
    <t xml:space="preserve">Deputy Regional Valuer </t>
  </si>
  <si>
    <t>Assistant Judge Advocate General</t>
  </si>
  <si>
    <t>Regional Tribunal Judge</t>
  </si>
  <si>
    <t>Judge Advocate General</t>
  </si>
  <si>
    <t>Vice Judge Advocate General</t>
  </si>
  <si>
    <t>Masters, Registrars, Costs Judges</t>
  </si>
  <si>
    <t>Chief Master</t>
  </si>
  <si>
    <t>Chief Registrar</t>
  </si>
  <si>
    <t>Tribunal Member Dentist</t>
  </si>
  <si>
    <t>Costs Judge</t>
  </si>
  <si>
    <t>Tribunal Member Disability</t>
  </si>
  <si>
    <t xml:space="preserve">Masters </t>
  </si>
  <si>
    <t>Tribunal Member Drainage</t>
  </si>
  <si>
    <t xml:space="preserve">Registrar </t>
  </si>
  <si>
    <t xml:space="preserve">Tribunal Member Farmer </t>
  </si>
  <si>
    <t>Senior Master</t>
  </si>
  <si>
    <t xml:space="preserve">Tribunal Member Financially Qualified </t>
  </si>
  <si>
    <t>Deputy Masters, Deputy Registrars, Deputy Costs Judges</t>
  </si>
  <si>
    <t>Deputy Costs Judge</t>
  </si>
  <si>
    <t xml:space="preserve">Tribunal Member Landowner </t>
  </si>
  <si>
    <t xml:space="preserve">Deputy Master </t>
  </si>
  <si>
    <t>Tribunal Member Lay</t>
  </si>
  <si>
    <t>Deputy Registrar</t>
  </si>
  <si>
    <t xml:space="preserve">Tribunal Member Medical </t>
  </si>
  <si>
    <t>Circuit Judge</t>
  </si>
  <si>
    <t>Tribunal Member Optometrist</t>
  </si>
  <si>
    <t>Circuit Judge, Central Criminal Court</t>
  </si>
  <si>
    <t>Tribunal Member Pharmacist</t>
  </si>
  <si>
    <t>Common Serjeant</t>
  </si>
  <si>
    <t xml:space="preserve">Tribunal Member Professional </t>
  </si>
  <si>
    <t>Recorder of London</t>
  </si>
  <si>
    <t>Tribunal Member Service</t>
  </si>
  <si>
    <t>Senior Circuit Judge</t>
  </si>
  <si>
    <t xml:space="preserve">Tribunal Member Valuer </t>
  </si>
  <si>
    <t>Senior Cost Judge</t>
  </si>
  <si>
    <t>Tribunal Member Valuer Chairman</t>
  </si>
  <si>
    <t>Specialist Circuit Judge</t>
  </si>
  <si>
    <t>Recorders</t>
  </si>
  <si>
    <t xml:space="preserve">Recorder </t>
  </si>
  <si>
    <t>District Judge</t>
  </si>
  <si>
    <t>Deputy District Judge- Fee-Paid</t>
  </si>
  <si>
    <t>Deputy Senior District Judge (Chief Magistrate)</t>
  </si>
  <si>
    <t>District Judge (MC)</t>
  </si>
  <si>
    <t>Senior District Judge (Chief Magistrate)</t>
  </si>
  <si>
    <t>Deputy District Judge (MC)- Fee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</si>
</sst>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 &quot;#,##0&quot; &quot;;&quot;-&quot;#,##0&quot; &quot;;&quot; - &quot;;&quot; &quot;@&quot; &quot;"/>
    <numFmt numFmtId="165" formatCode="0.000000000000000%"/>
    <numFmt numFmtId="166" formatCode="&quot; &quot;#,##0&quot; &quot;;&quot;-&quot;#,##0&quot; &quot;;&quot; -&quot;00&quot; &quot;;&quot; &quot;@&quot; &quot;"/>
    <numFmt numFmtId="167" formatCode="0.0%"/>
    <numFmt numFmtId="168" formatCode="0.0000%"/>
    <numFmt numFmtId="169" formatCode="&quot; &quot;#,##0.00&quot; &quot;;&quot;-&quot;#,##0.00&quot; &quot;;&quot; -&quot;00&quot; &quot;;&quot; &quot;@&quot; &quot;"/>
  </numFmts>
  <fonts count="61" x14ac:knownFonts="1">
    <font>
      <sz val="10"/>
      <color rgb="FF000000"/>
      <name val="Arial"/>
      <family val="2"/>
    </font>
    <font>
      <sz val="10"/>
      <color rgb="FF000000"/>
      <name val="Arial"/>
      <family val="2"/>
    </font>
    <font>
      <sz val="11"/>
      <color rgb="FF000000"/>
      <name val="Arial"/>
      <family val="2"/>
    </font>
    <font>
      <sz val="11"/>
      <color rgb="FF000000"/>
      <name val="Calibri"/>
      <family val="2"/>
    </font>
    <font>
      <sz val="11"/>
      <color rgb="FFFFFFFF"/>
      <name val="Arial"/>
      <family val="2"/>
    </font>
    <font>
      <sz val="11"/>
      <color rgb="FFFFFFFF"/>
      <name val="Calibri"/>
      <family val="2"/>
    </font>
    <font>
      <sz val="11"/>
      <color rgb="FF800080"/>
      <name val="Arial"/>
      <family val="2"/>
    </font>
    <font>
      <sz val="11"/>
      <color rgb="FF9C0006"/>
      <name val="Calibri"/>
      <family val="2"/>
    </font>
    <font>
      <sz val="11"/>
      <color rgb="FF800080"/>
      <name val="Calibri"/>
      <family val="2"/>
    </font>
    <font>
      <b/>
      <sz val="11"/>
      <color rgb="FFFF9900"/>
      <name val="Arial"/>
      <family val="2"/>
    </font>
    <font>
      <b/>
      <sz val="11"/>
      <color rgb="FFFF9900"/>
      <name val="Calibri"/>
      <family val="2"/>
    </font>
    <font>
      <b/>
      <sz val="11"/>
      <color rgb="FFFFFFFF"/>
      <name val="Arial"/>
      <family val="2"/>
    </font>
    <font>
      <b/>
      <sz val="11"/>
      <color rgb="FFFFFFFF"/>
      <name val="Calibri"/>
      <family val="2"/>
    </font>
    <font>
      <i/>
      <sz val="11"/>
      <color rgb="FF808080"/>
      <name val="Arial"/>
      <family val="2"/>
    </font>
    <font>
      <i/>
      <sz val="11"/>
      <color rgb="FF808080"/>
      <name val="Calibri"/>
      <family val="2"/>
    </font>
    <font>
      <sz val="11"/>
      <color rgb="FF008000"/>
      <name val="Arial"/>
      <family val="2"/>
    </font>
    <font>
      <sz val="11"/>
      <color rgb="FF006100"/>
      <name val="Calibri"/>
      <family val="2"/>
    </font>
    <font>
      <sz val="11"/>
      <color rgb="FF008000"/>
      <name val="Calibri"/>
      <family val="2"/>
    </font>
    <font>
      <b/>
      <sz val="15"/>
      <color rgb="FF003366"/>
      <name val="Arial"/>
      <family val="2"/>
    </font>
    <font>
      <b/>
      <sz val="15"/>
      <color rgb="FF003366"/>
      <name val="Calibri"/>
      <family val="2"/>
    </font>
    <font>
      <b/>
      <sz val="13"/>
      <color rgb="FF003366"/>
      <name val="Arial"/>
      <family val="2"/>
    </font>
    <font>
      <b/>
      <sz val="13"/>
      <color rgb="FF003366"/>
      <name val="Calibri"/>
      <family val="2"/>
    </font>
    <font>
      <b/>
      <sz val="11"/>
      <color rgb="FF003366"/>
      <name val="Arial"/>
      <family val="2"/>
    </font>
    <font>
      <b/>
      <sz val="11"/>
      <color rgb="FF003366"/>
      <name val="Calibri"/>
      <family val="2"/>
    </font>
    <font>
      <u/>
      <sz val="10"/>
      <color rgb="FF0000FF"/>
      <name val="Arial"/>
      <family val="2"/>
    </font>
    <font>
      <sz val="11"/>
      <color rgb="FF333399"/>
      <name val="Arial"/>
      <family val="2"/>
    </font>
    <font>
      <sz val="11"/>
      <color rgb="FF333399"/>
      <name val="Calibri"/>
      <family val="2"/>
    </font>
    <font>
      <sz val="11"/>
      <color rgb="FFFF9900"/>
      <name val="Arial"/>
      <family val="2"/>
    </font>
    <font>
      <sz val="11"/>
      <color rgb="FFFF9900"/>
      <name val="Calibri"/>
      <family val="2"/>
    </font>
    <font>
      <sz val="11"/>
      <color rgb="FF993300"/>
      <name val="Arial"/>
      <family val="2"/>
    </font>
    <font>
      <sz val="11"/>
      <color rgb="FF993300"/>
      <name val="Calibri"/>
      <family val="2"/>
    </font>
    <font>
      <b/>
      <sz val="11"/>
      <color rgb="FF333333"/>
      <name val="Arial"/>
      <family val="2"/>
    </font>
    <font>
      <b/>
      <sz val="11"/>
      <color rgb="FF333333"/>
      <name val="Calibri"/>
      <family val="2"/>
    </font>
    <font>
      <b/>
      <sz val="18"/>
      <color rgb="FF003366"/>
      <name val="Arial"/>
      <family val="2"/>
    </font>
    <font>
      <b/>
      <sz val="18"/>
      <color rgb="FF003366"/>
      <name val="Cambria"/>
      <family val="1"/>
    </font>
    <font>
      <b/>
      <sz val="11"/>
      <color rgb="FF000000"/>
      <name val="Arial"/>
      <family val="2"/>
    </font>
    <font>
      <b/>
      <sz val="11"/>
      <color rgb="FF000000"/>
      <name val="Calibri"/>
      <family val="2"/>
    </font>
    <font>
      <sz val="11"/>
      <color rgb="FFFF0000"/>
      <name val="Arial"/>
      <family val="2"/>
    </font>
    <font>
      <sz val="11"/>
      <color rgb="FFFF0000"/>
      <name val="Calibri"/>
      <family val="2"/>
    </font>
    <font>
      <b/>
      <sz val="18"/>
      <color rgb="FF000000"/>
      <name val="Arial"/>
      <family val="2"/>
    </font>
    <font>
      <sz val="12"/>
      <color rgb="FF000000"/>
      <name val="Arial"/>
      <family val="2"/>
    </font>
    <font>
      <sz val="11"/>
      <color rgb="FF0000FF"/>
      <name val="Arial"/>
      <family val="2"/>
    </font>
    <font>
      <u/>
      <sz val="11"/>
      <color rgb="FF0000FF"/>
      <name val="Arial"/>
      <family val="2"/>
    </font>
    <font>
      <sz val="8"/>
      <color rgb="FF000000"/>
      <name val="Arial"/>
      <family val="2"/>
    </font>
    <font>
      <b/>
      <sz val="10"/>
      <color rgb="FF000000"/>
      <name val="Arial"/>
      <family val="2"/>
    </font>
    <font>
      <b/>
      <vertAlign val="superscript"/>
      <sz val="10"/>
      <color rgb="FF000000"/>
      <name val="Arial"/>
      <family val="2"/>
    </font>
    <font>
      <b/>
      <sz val="8"/>
      <color rgb="FF000000"/>
      <name val="Arial"/>
      <family val="2"/>
    </font>
    <font>
      <b/>
      <sz val="8"/>
      <color rgb="FFFF0000"/>
      <name val="Arial"/>
      <family val="2"/>
    </font>
    <font>
      <b/>
      <i/>
      <sz val="8"/>
      <color rgb="FF000000"/>
      <name val="Arial"/>
      <family val="2"/>
    </font>
    <font>
      <sz val="8"/>
      <color rgb="FFFF0000"/>
      <name val="Arial"/>
      <family val="2"/>
    </font>
    <font>
      <b/>
      <i/>
      <sz val="11"/>
      <color rgb="FF000000"/>
      <name val="Arial"/>
      <family val="2"/>
    </font>
    <font>
      <b/>
      <vertAlign val="superscript"/>
      <sz val="8"/>
      <color rgb="FF000000"/>
      <name val="Arial"/>
      <family val="2"/>
    </font>
    <font>
      <vertAlign val="superscript"/>
      <sz val="8"/>
      <color rgb="FF000000"/>
      <name val="Arial"/>
      <family val="2"/>
    </font>
    <font>
      <sz val="10"/>
      <color rgb="FFFF0000"/>
      <name val="Arial"/>
      <family val="2"/>
    </font>
    <font>
      <b/>
      <i/>
      <sz val="8"/>
      <color rgb="FFFF0000"/>
      <name val="Arial"/>
      <family val="2"/>
    </font>
    <font>
      <i/>
      <sz val="8"/>
      <color rgb="FF000000"/>
      <name val="Arial"/>
      <family val="2"/>
    </font>
    <font>
      <sz val="10"/>
      <color rgb="FFFFFFFF"/>
      <name val="Arial"/>
      <family val="2"/>
    </font>
    <font>
      <i/>
      <sz val="8"/>
      <color rgb="FFFF0000"/>
      <name val="Arial"/>
      <family val="2"/>
    </font>
    <font>
      <sz val="8"/>
      <color rgb="FF800080"/>
      <name val="Arial"/>
      <family val="2"/>
    </font>
    <font>
      <b/>
      <sz val="10"/>
      <color rgb="FFFF0000"/>
      <name val="Arial"/>
      <family val="2"/>
    </font>
    <font>
      <b/>
      <i/>
      <vertAlign val="superscript"/>
      <sz val="8"/>
      <color rgb="FF000000"/>
      <name val="Arial"/>
      <family val="2"/>
    </font>
  </fonts>
  <fills count="29">
    <fill>
      <patternFill patternType="none"/>
    </fill>
    <fill>
      <patternFill patternType="gray125"/>
    </fill>
    <fill>
      <patternFill patternType="solid">
        <fgColor rgb="FF99CCFF"/>
        <bgColor rgb="FF99CCFF"/>
      </patternFill>
    </fill>
    <fill>
      <patternFill patternType="solid">
        <fgColor rgb="FFCCCCFF"/>
        <bgColor rgb="FFCCCCFF"/>
      </patternFill>
    </fill>
    <fill>
      <patternFill patternType="solid">
        <fgColor rgb="FFCCFFFF"/>
        <bgColor rgb="FFCCFF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FFCC99"/>
        <bgColor rgb="FFFFCC99"/>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66FF"/>
        <bgColor rgb="FF3366FF"/>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FFC7CE"/>
        <bgColor rgb="FFFFC7CE"/>
      </patternFill>
    </fill>
    <fill>
      <patternFill patternType="solid">
        <fgColor rgb="FFC0C0C0"/>
        <bgColor rgb="FFC0C0C0"/>
      </patternFill>
    </fill>
    <fill>
      <patternFill patternType="solid">
        <fgColor rgb="FF969696"/>
        <bgColor rgb="FF969696"/>
      </patternFill>
    </fill>
    <fill>
      <patternFill patternType="solid">
        <fgColor rgb="FFC6EFCE"/>
        <bgColor rgb="FFC6EFCE"/>
      </patternFill>
    </fill>
    <fill>
      <patternFill patternType="solid">
        <fgColor rgb="FFFFFF99"/>
        <bgColor rgb="FFFFFF99"/>
      </patternFill>
    </fill>
    <fill>
      <patternFill patternType="solid">
        <fgColor rgb="FFFFFFCC"/>
        <bgColor rgb="FFFFFFCC"/>
      </patternFill>
    </fill>
    <fill>
      <patternFill patternType="solid">
        <fgColor rgb="FFFFFFFF"/>
        <bgColor rgb="FFFFFFFF"/>
      </patternFill>
    </fill>
    <fill>
      <patternFill patternType="solid">
        <fgColor rgb="FFF2F2F2"/>
        <bgColor rgb="FFF2F2F2"/>
      </patternFill>
    </fill>
  </fills>
  <borders count="162">
    <border>
      <left/>
      <right/>
      <top/>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0066CC"/>
      </bottom>
      <diagonal/>
    </border>
    <border>
      <left/>
      <right/>
      <top/>
      <bottom style="thick">
        <color rgb="FF333399"/>
      </bottom>
      <diagonal/>
    </border>
    <border>
      <left/>
      <right/>
      <top/>
      <bottom style="thick">
        <color rgb="FF99CCFF"/>
      </bottom>
      <diagonal/>
    </border>
    <border>
      <left/>
      <right/>
      <top/>
      <bottom style="thick">
        <color rgb="FFC0C0C0"/>
      </bottom>
      <diagonal/>
    </border>
    <border>
      <left/>
      <right/>
      <top/>
      <bottom style="medium">
        <color rgb="FF3366FF"/>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66CC"/>
      </top>
      <bottom style="double">
        <color rgb="FF0066CC"/>
      </bottom>
      <diagonal/>
    </border>
    <border>
      <left/>
      <right/>
      <top style="thin">
        <color rgb="FF333399"/>
      </top>
      <bottom style="double">
        <color rgb="FF333399"/>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diagonal/>
    </border>
    <border>
      <left style="double">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FFFFFF"/>
      </bottom>
      <diagonal/>
    </border>
    <border>
      <left style="thin">
        <color rgb="FF000000"/>
      </left>
      <right style="thin">
        <color rgb="FF000000"/>
      </right>
      <top style="thin">
        <color rgb="FF000000"/>
      </top>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double">
        <color rgb="FF000000"/>
      </left>
      <right/>
      <top style="thin">
        <color rgb="FF000000"/>
      </top>
      <bottom style="thin">
        <color rgb="FFFFFFFF"/>
      </bottom>
      <diagonal/>
    </border>
    <border>
      <left style="thin">
        <color rgb="FF000000"/>
      </left>
      <right style="thin">
        <color rgb="FF000000"/>
      </right>
      <top style="thin">
        <color rgb="FF000000"/>
      </top>
      <bottom style="thin">
        <color rgb="FFFFFFFF"/>
      </bottom>
      <diagonal/>
    </border>
    <border>
      <left/>
      <right style="thin">
        <color rgb="FF000000"/>
      </right>
      <top style="thin">
        <color rgb="FF000000"/>
      </top>
      <bottom/>
      <diagonal/>
    </border>
    <border>
      <left/>
      <right style="double">
        <color rgb="FF000000"/>
      </right>
      <top style="thin">
        <color rgb="FF000000"/>
      </top>
      <bottom style="thin">
        <color rgb="FFFFFFFF"/>
      </bottom>
      <diagonal/>
    </border>
    <border>
      <left style="thin">
        <color rgb="FF000000"/>
      </left>
      <right/>
      <top style="thin">
        <color rgb="FFFFFFFF"/>
      </top>
      <bottom style="thin">
        <color rgb="FFFFFFFF"/>
      </bottom>
      <diagonal/>
    </border>
    <border>
      <left style="thin">
        <color rgb="FF000000"/>
      </left>
      <right style="thin">
        <color rgb="FF000000"/>
      </right>
      <top/>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style="double">
        <color rgb="FF000000"/>
      </left>
      <right/>
      <top style="thin">
        <color rgb="FFFFFFFF"/>
      </top>
      <bottom style="thin">
        <color rgb="FFFFFFFF"/>
      </bottom>
      <diagonal/>
    </border>
    <border>
      <left style="thin">
        <color rgb="FF000000"/>
      </left>
      <right style="thin">
        <color rgb="FF000000"/>
      </right>
      <top style="thin">
        <color rgb="FFFFFFFF"/>
      </top>
      <bottom style="thin">
        <color rgb="FFFFFFFF"/>
      </bottom>
      <diagonal/>
    </border>
    <border>
      <left/>
      <right style="thin">
        <color rgb="FF000000"/>
      </right>
      <top/>
      <bottom/>
      <diagonal/>
    </border>
    <border>
      <left/>
      <right style="double">
        <color rgb="FF000000"/>
      </right>
      <top style="thin">
        <color rgb="FFFFFFFF"/>
      </top>
      <bottom style="thin">
        <color rgb="FFFFFFFF"/>
      </bottom>
      <diagonal/>
    </border>
    <border>
      <left style="double">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FFFFFF"/>
      </left>
      <right/>
      <top/>
      <bottom style="thin">
        <color rgb="FFFFFFFF"/>
      </bottom>
      <diagonal/>
    </border>
    <border>
      <left style="thin">
        <color rgb="FF000000"/>
      </left>
      <right/>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double">
        <color rgb="FF000000"/>
      </left>
      <right style="thin">
        <color rgb="FFFFFFFF"/>
      </right>
      <top style="thin">
        <color rgb="FFFFFFFF"/>
      </top>
      <bottom style="thin">
        <color rgb="FFFFFFFF"/>
      </bottom>
      <diagonal/>
    </border>
    <border>
      <left style="thin">
        <color rgb="FF000000"/>
      </left>
      <right/>
      <top style="thin">
        <color rgb="FFFFFFFF"/>
      </top>
      <bottom/>
      <diagonal/>
    </border>
    <border>
      <left/>
      <right/>
      <top style="thin">
        <color rgb="FFFFFFFF"/>
      </top>
      <bottom/>
      <diagonal/>
    </border>
    <border>
      <left/>
      <right style="thin">
        <color rgb="FF000000"/>
      </right>
      <top style="thin">
        <color rgb="FFFFFFFF"/>
      </top>
      <bottom/>
      <diagonal/>
    </border>
    <border>
      <left style="double">
        <color rgb="FF000000"/>
      </left>
      <right/>
      <top style="thin">
        <color rgb="FFFFFFFF"/>
      </top>
      <bottom/>
      <diagonal/>
    </border>
    <border>
      <left style="thin">
        <color rgb="FF000000"/>
      </left>
      <right style="thin">
        <color rgb="FF000000"/>
      </right>
      <top style="thin">
        <color rgb="FFFFFFFF"/>
      </top>
      <bottom/>
      <diagonal/>
    </border>
    <border>
      <left/>
      <right style="double">
        <color rgb="FF000000"/>
      </right>
      <top style="thin">
        <color rgb="FFFFFFFF"/>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bottom style="thin">
        <color rgb="FF000000"/>
      </bottom>
      <diagonal/>
    </border>
    <border>
      <left/>
      <right style="double">
        <color rgb="FF000000"/>
      </right>
      <top/>
      <bottom/>
      <diagonal/>
    </border>
    <border>
      <left style="double">
        <color rgb="FF000000"/>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right style="thin">
        <color rgb="FFFFFFFF"/>
      </right>
      <top style="thin">
        <color rgb="FF000000"/>
      </top>
      <bottom/>
      <diagonal/>
    </border>
    <border>
      <left/>
      <right style="thin">
        <color rgb="FFFFFFFF"/>
      </right>
      <top/>
      <bottom style="thin">
        <color rgb="FFFFFFFF"/>
      </bottom>
      <diagonal/>
    </border>
    <border>
      <left style="thin">
        <color rgb="FFFFFFFF"/>
      </left>
      <right style="thin">
        <color rgb="FFFFFFFF"/>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double">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FFFFFF"/>
      </bottom>
      <diagonal/>
    </border>
    <border>
      <left/>
      <right style="medium">
        <color rgb="FF000000"/>
      </right>
      <top/>
      <bottom/>
      <diagonal/>
    </border>
    <border>
      <left/>
      <right style="medium">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FFFFFF"/>
      </top>
      <bottom style="thin">
        <color rgb="FFFFFFFF"/>
      </bottom>
      <diagonal/>
    </border>
    <border>
      <left style="thin">
        <color rgb="FF000000"/>
      </left>
      <right/>
      <top/>
      <bottom/>
      <diagonal/>
    </border>
    <border>
      <left style="thin">
        <color rgb="FFFFFFFF"/>
      </left>
      <right style="medium">
        <color rgb="FF000000"/>
      </right>
      <top/>
      <bottom style="thin">
        <color rgb="FFFFFFFF"/>
      </bottom>
      <diagonal/>
    </border>
    <border>
      <left style="thin">
        <color rgb="FF000000"/>
      </left>
      <right style="medium">
        <color rgb="FF000000"/>
      </right>
      <top style="thin">
        <color rgb="FFFFFFFF"/>
      </top>
      <bottom/>
      <diagonal/>
    </border>
    <border>
      <left/>
      <right style="thin">
        <color rgb="FFFFFFFF"/>
      </right>
      <top/>
      <bottom/>
      <diagonal/>
    </border>
    <border>
      <left style="thin">
        <color rgb="FF000000"/>
      </left>
      <right style="thin">
        <color rgb="FFFFFFFF"/>
      </right>
      <top style="thin">
        <color rgb="FF000000"/>
      </top>
      <bottom style="thin">
        <color rgb="FFFFFFFF"/>
      </bottom>
      <diagonal/>
    </border>
    <border>
      <left/>
      <right style="double">
        <color rgb="FF000000"/>
      </right>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top style="thin">
        <color rgb="FF000000"/>
      </top>
      <bottom style="thin">
        <color rgb="FFFFFFFF"/>
      </bottom>
      <diagonal/>
    </border>
    <border>
      <left style="thin">
        <color rgb="FF000000"/>
      </left>
      <right style="thin">
        <color rgb="FFFFFFFF"/>
      </right>
      <top style="thin">
        <color rgb="FFFFFFFF"/>
      </top>
      <bottom/>
      <diagonal/>
    </border>
    <border>
      <left style="thin">
        <color rgb="FFFFFFFF"/>
      </left>
      <right/>
      <top style="thin">
        <color rgb="FFFFFFFF"/>
      </top>
      <bottom style="thin">
        <color rgb="FF000000"/>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top/>
      <bottom/>
      <diagonal/>
    </border>
    <border>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double">
        <color rgb="FF000000"/>
      </left>
      <right style="thin">
        <color rgb="FFFFFFFF"/>
      </right>
      <top style="thin">
        <color rgb="FF000000"/>
      </top>
      <bottom style="thin">
        <color rgb="FFFFFFFF"/>
      </bottom>
      <diagonal/>
    </border>
    <border>
      <left style="double">
        <color rgb="FF000000"/>
      </left>
      <right style="thin">
        <color rgb="FFFFFFFF"/>
      </right>
      <top style="thin">
        <color rgb="FFFFFFFF"/>
      </top>
      <bottom/>
      <diagonal/>
    </border>
    <border>
      <left style="double">
        <color rgb="FF000000"/>
      </left>
      <right/>
      <top/>
      <bottom/>
      <diagonal/>
    </border>
    <border>
      <left style="thin">
        <color rgb="FF000000"/>
      </left>
      <right style="thin">
        <color rgb="FFFFFFFF"/>
      </right>
      <top/>
      <bottom/>
      <diagonal/>
    </border>
    <border>
      <left style="thin">
        <color rgb="FFFFFFFF"/>
      </left>
      <right style="thin">
        <color rgb="FF000000"/>
      </right>
      <top/>
      <bottom/>
      <diagonal/>
    </border>
    <border>
      <left style="double">
        <color rgb="FF000000"/>
      </left>
      <right style="thin">
        <color rgb="FFFFFFFF"/>
      </right>
      <top/>
      <bottom/>
      <diagonal/>
    </border>
    <border>
      <left style="thin">
        <color rgb="FFFFFFFF"/>
      </left>
      <right style="double">
        <color rgb="FF000000"/>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double">
        <color rgb="FF000000"/>
      </left>
      <right style="thin">
        <color rgb="FFFFFFFF"/>
      </right>
      <top style="thin">
        <color rgb="FF000000"/>
      </top>
      <bottom style="thin">
        <color rgb="FF000000"/>
      </bottom>
      <diagonal/>
    </border>
    <border>
      <left/>
      <right style="thin">
        <color rgb="FFFFFFFF"/>
      </right>
      <top style="thin">
        <color rgb="FFFFFFFF"/>
      </top>
      <bottom style="thin">
        <color rgb="FF000000"/>
      </bottom>
      <diagonal/>
    </border>
    <border>
      <left style="medium">
        <color rgb="FF000000"/>
      </left>
      <right/>
      <top/>
      <bottom style="medium">
        <color rgb="FFFFFFFF"/>
      </bottom>
      <diagonal/>
    </border>
    <border>
      <left style="thin">
        <color rgb="FFFFFFFF"/>
      </left>
      <right style="double">
        <color rgb="FF000000"/>
      </right>
      <top style="thin">
        <color rgb="FF000000"/>
      </top>
      <bottom/>
      <diagonal/>
    </border>
    <border>
      <left style="thin">
        <color rgb="FFFFFFFF"/>
      </left>
      <right/>
      <top style="thin">
        <color rgb="FF000000"/>
      </top>
      <bottom/>
      <diagonal/>
    </border>
    <border>
      <left style="thin">
        <color rgb="FFFFFFFF"/>
      </left>
      <right style="double">
        <color rgb="FF000000"/>
      </right>
      <top/>
      <bottom/>
      <diagonal/>
    </border>
    <border>
      <left style="medium">
        <color rgb="FF000000"/>
      </left>
      <right/>
      <top style="medium">
        <color rgb="FFFFFFFF"/>
      </top>
      <bottom style="medium">
        <color rgb="FFFFFFFF"/>
      </bottom>
      <diagonal/>
    </border>
    <border>
      <left style="medium">
        <color rgb="FF000000"/>
      </left>
      <right/>
      <top style="medium">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style="thin">
        <color rgb="FF000000"/>
      </bottom>
      <diagonal/>
    </border>
    <border>
      <left/>
      <right style="thin">
        <color rgb="FFFFFFFF"/>
      </right>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FFFFFF"/>
      </right>
      <top style="thin">
        <color rgb="FFFFFFFF"/>
      </top>
      <bottom style="thin">
        <color rgb="FF000000"/>
      </bottom>
      <diagonal/>
    </border>
    <border>
      <left style="thin">
        <color rgb="FFFFFFFF"/>
      </left>
      <right style="double">
        <color rgb="FF000000"/>
      </right>
      <top/>
      <bottom style="thin">
        <color rgb="FF000000"/>
      </bottom>
      <diagonal/>
    </border>
    <border>
      <left style="thin">
        <color rgb="FFFFFFFF"/>
      </left>
      <right style="thin">
        <color rgb="FF000000"/>
      </right>
      <top style="thin">
        <color rgb="FFFFFFFF"/>
      </top>
      <bottom style="thin">
        <color rgb="FF000000"/>
      </bottom>
      <diagonal/>
    </border>
    <border>
      <left/>
      <right style="double">
        <color rgb="FF000000"/>
      </right>
      <top style="thin">
        <color rgb="FFFFFFFF"/>
      </top>
      <bottom style="thin">
        <color rgb="FF000000"/>
      </bottom>
      <diagonal/>
    </border>
    <border>
      <left style="thin">
        <color rgb="FFFFFFFF"/>
      </left>
      <right/>
      <top/>
      <bottom style="thin">
        <color rgb="FF000000"/>
      </bottom>
      <diagonal/>
    </border>
    <border>
      <left style="double">
        <color rgb="FF000000"/>
      </left>
      <right style="thin">
        <color rgb="FFFFFFFF"/>
      </right>
      <top style="thin">
        <color rgb="FFFFFFFF"/>
      </top>
      <bottom style="thin">
        <color rgb="FF000000"/>
      </bottom>
      <diagonal/>
    </border>
    <border>
      <left style="thin">
        <color rgb="FF000000"/>
      </left>
      <right style="thin">
        <color rgb="FF000000"/>
      </right>
      <top/>
      <bottom style="thin">
        <color rgb="FFFFFFFF"/>
      </bottom>
      <diagonal/>
    </border>
    <border>
      <left/>
      <right style="thin">
        <color rgb="FF000000"/>
      </right>
      <top style="medium">
        <color rgb="FFFFFFFF"/>
      </top>
      <bottom style="thin">
        <color rgb="FF000000"/>
      </bottom>
      <diagonal/>
    </border>
    <border>
      <left style="thin">
        <color rgb="FF000000"/>
      </left>
      <right style="thin">
        <color rgb="FFFFFFFF"/>
      </right>
      <top style="thin">
        <color rgb="FF000000"/>
      </top>
      <bottom/>
      <diagonal/>
    </border>
    <border>
      <left style="thin">
        <color rgb="FFFFFFFF"/>
      </left>
      <right style="thin">
        <color rgb="FFFFFFFF"/>
      </right>
      <top style="thin">
        <color rgb="FF000000"/>
      </top>
      <bottom/>
      <diagonal/>
    </border>
    <border>
      <left style="thin">
        <color rgb="FFFFFFFF"/>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thin">
        <color rgb="FFFFFFFF"/>
      </left>
      <right style="double">
        <color rgb="FF000000"/>
      </right>
      <top style="thin">
        <color rgb="FF000000"/>
      </top>
      <bottom style="thin">
        <color rgb="FFFFFFFF"/>
      </bottom>
      <diagonal/>
    </border>
    <border>
      <left style="thin">
        <color rgb="FF000000"/>
      </left>
      <right style="thin">
        <color rgb="FFFFFFFF"/>
      </right>
      <top/>
      <bottom style="thin">
        <color rgb="FFFFFFFF"/>
      </bottom>
      <diagonal/>
    </border>
    <border>
      <left style="thin">
        <color rgb="FFFFFFFF"/>
      </left>
      <right style="double">
        <color rgb="FF000000"/>
      </right>
      <top/>
      <bottom style="thin">
        <color rgb="FFFFFFFF"/>
      </bottom>
      <diagonal/>
    </border>
    <border>
      <left style="thin">
        <color rgb="FFFFFFFF"/>
      </left>
      <right style="thin">
        <color rgb="FF000000"/>
      </right>
      <top/>
      <bottom style="thin">
        <color rgb="FFFFFFFF"/>
      </bottom>
      <diagonal/>
    </border>
    <border>
      <left style="thin">
        <color rgb="FFFFFFFF"/>
      </left>
      <right style="double">
        <color rgb="FF000000"/>
      </right>
      <top style="thin">
        <color rgb="FFFFFFFF"/>
      </top>
      <bottom style="thin">
        <color rgb="FFFFFFFF"/>
      </bottom>
      <diagonal/>
    </border>
    <border>
      <left style="thin">
        <color rgb="FFFFFFFF"/>
      </left>
      <right style="double">
        <color rgb="FF000000"/>
      </right>
      <top style="thin">
        <color rgb="FFFFFFFF"/>
      </top>
      <bottom/>
      <diagonal/>
    </border>
    <border>
      <left style="thin">
        <color rgb="FFFFFFFF"/>
      </left>
      <right style="double">
        <color rgb="FF000000"/>
      </right>
      <top style="thin">
        <color rgb="FFFFFFFF"/>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double">
        <color rgb="FF000000"/>
      </left>
      <right/>
      <top style="thin">
        <color rgb="FF000000"/>
      </top>
      <bottom/>
      <diagonal/>
    </border>
    <border>
      <left style="thin">
        <color rgb="FFFFFFFF"/>
      </left>
      <right style="medium">
        <color rgb="FF000000"/>
      </right>
      <top style="thin">
        <color rgb="FF000000"/>
      </top>
      <bottom style="thin">
        <color rgb="FF000000"/>
      </bottom>
      <diagonal/>
    </border>
    <border>
      <left/>
      <right style="medium">
        <color rgb="FF000000"/>
      </right>
      <top/>
      <bottom style="thin">
        <color rgb="FFFFFFFF"/>
      </bottom>
      <diagonal/>
    </border>
    <border>
      <left style="thin">
        <color rgb="FF000000"/>
      </left>
      <right style="medium">
        <color rgb="FF000000"/>
      </right>
      <top/>
      <bottom style="thin">
        <color rgb="FFFFFFFF"/>
      </bottom>
      <diagonal/>
    </border>
    <border>
      <left/>
      <right style="medium">
        <color rgb="FF000000"/>
      </right>
      <top style="thin">
        <color rgb="FFFFFFFF"/>
      </top>
      <bottom style="thin">
        <color rgb="FFFFFFFF"/>
      </bottom>
      <diagonal/>
    </border>
    <border>
      <left style="medium">
        <color rgb="FF000000"/>
      </left>
      <right style="medium">
        <color rgb="FF000000"/>
      </right>
      <top/>
      <bottom style="thin">
        <color rgb="FF000000"/>
      </bottom>
      <diagonal/>
    </border>
    <border>
      <left style="thin">
        <color rgb="FFFFFFFF"/>
      </left>
      <right style="medium">
        <color rgb="FF000000"/>
      </right>
      <top/>
      <bottom/>
      <diagonal/>
    </border>
    <border>
      <left style="thin">
        <color rgb="FF000000"/>
      </left>
      <right style="medium">
        <color rgb="FF000000"/>
      </right>
      <top/>
      <bottom/>
      <diagonal/>
    </border>
    <border>
      <left style="thin">
        <color rgb="FF000000"/>
      </left>
      <right style="double">
        <color rgb="FF000000"/>
      </right>
      <top/>
      <bottom/>
      <diagonal/>
    </border>
  </borders>
  <cellStyleXfs count="146">
    <xf numFmtId="0" fontId="0" fillId="0" borderId="0"/>
    <xf numFmtId="169"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xf numFmtId="0" fontId="18" fillId="0" borderId="4" applyNumberFormat="0" applyFill="0" applyAlignment="0" applyProtection="0"/>
    <xf numFmtId="0" fontId="20" fillId="0" borderId="6"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15" fillId="6" borderId="0" applyNumberFormat="0" applyBorder="0" applyAlignment="0" applyProtection="0"/>
    <xf numFmtId="0" fontId="6" fillId="5" borderId="0" applyNumberFormat="0" applyBorder="0" applyAlignment="0" applyProtection="0"/>
    <xf numFmtId="0" fontId="29" fillId="25" borderId="0" applyNumberFormat="0" applyBorder="0" applyAlignment="0" applyProtection="0"/>
    <xf numFmtId="0" fontId="25" fillId="8" borderId="2" applyNumberFormat="0" applyAlignment="0" applyProtection="0"/>
    <xf numFmtId="0" fontId="31" fillId="22" borderId="12" applyNumberFormat="0" applyAlignment="0" applyProtection="0"/>
    <xf numFmtId="0" fontId="9" fillId="22" borderId="2" applyNumberFormat="0" applyAlignment="0" applyProtection="0"/>
    <xf numFmtId="0" fontId="27" fillId="0" borderId="10" applyNumberFormat="0" applyFill="0" applyAlignment="0" applyProtection="0"/>
    <xf numFmtId="0" fontId="11" fillId="23" borderId="3" applyNumberFormat="0" applyAlignment="0" applyProtection="0"/>
    <xf numFmtId="0" fontId="37" fillId="0" borderId="0" applyNumberFormat="0" applyFill="0" applyBorder="0" applyAlignment="0" applyProtection="0"/>
    <xf numFmtId="0" fontId="1" fillId="26" borderId="11" applyNumberFormat="0" applyFont="0" applyAlignment="0" applyProtection="0"/>
    <xf numFmtId="0" fontId="13" fillId="0" borderId="0" applyNumberFormat="0" applyFill="0" applyBorder="0" applyAlignment="0" applyProtection="0"/>
    <xf numFmtId="0" fontId="35" fillId="0" borderId="13" applyNumberFormat="0" applyFill="0" applyAlignment="0" applyProtection="0"/>
    <xf numFmtId="0" fontId="4" fillId="1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2" borderId="0" applyNumberFormat="0" applyBorder="0" applyAlignment="0" applyProtection="0"/>
    <xf numFmtId="0" fontId="2" fillId="2" borderId="0" applyNumberFormat="0" applyBorder="0" applyAlignment="0" applyProtection="0"/>
    <xf numFmtId="0" fontId="3" fillId="3"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2" fillId="4" borderId="0" applyNumberFormat="0" applyBorder="0" applyAlignment="0" applyProtection="0"/>
    <xf numFmtId="0" fontId="3" fillId="7" borderId="0" applyNumberFormat="0" applyBorder="0" applyAlignment="0" applyProtection="0"/>
    <xf numFmtId="0" fontId="2"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3" fillId="8" borderId="0" applyNumberFormat="0" applyBorder="0" applyAlignment="0" applyProtection="0"/>
    <xf numFmtId="0" fontId="2"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3" fillId="9" borderId="0" applyNumberFormat="0" applyBorder="0" applyAlignment="0" applyProtection="0"/>
    <xf numFmtId="0" fontId="2" fillId="2" borderId="0" applyNumberFormat="0" applyBorder="0" applyAlignment="0" applyProtection="0"/>
    <xf numFmtId="0" fontId="3" fillId="10" borderId="0" applyNumberFormat="0" applyBorder="0" applyAlignment="0" applyProtection="0"/>
    <xf numFmtId="0" fontId="2" fillId="4" borderId="0" applyNumberFormat="0" applyBorder="0" applyAlignment="0" applyProtection="0"/>
    <xf numFmtId="0" fontId="3" fillId="7" borderId="0" applyNumberFormat="0" applyBorder="0" applyAlignment="0" applyProtection="0"/>
    <xf numFmtId="0" fontId="2" fillId="4" borderId="0" applyNumberFormat="0" applyBorder="0" applyAlignment="0" applyProtection="0"/>
    <xf numFmtId="0" fontId="3" fillId="2" borderId="0" applyNumberFormat="0" applyBorder="0" applyAlignment="0" applyProtection="0"/>
    <xf numFmtId="0" fontId="2" fillId="4"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4" fillId="2" borderId="0" applyNumberFormat="0" applyBorder="0" applyAlignment="0" applyProtection="0"/>
    <xf numFmtId="0" fontId="5" fillId="9" borderId="0" applyNumberFormat="0" applyBorder="0" applyAlignment="0" applyProtection="0"/>
    <xf numFmtId="0" fontId="4" fillId="2" borderId="0" applyNumberFormat="0" applyBorder="0" applyAlignment="0" applyProtection="0"/>
    <xf numFmtId="0" fontId="5" fillId="10" borderId="0" applyNumberFormat="0" applyBorder="0" applyAlignment="0" applyProtection="0"/>
    <xf numFmtId="0" fontId="4" fillId="4" borderId="0" applyNumberFormat="0" applyBorder="0" applyAlignment="0" applyProtection="0"/>
    <xf numFmtId="0" fontId="5" fillId="14" borderId="0" applyNumberFormat="0" applyBorder="0" applyAlignment="0" applyProtection="0"/>
    <xf numFmtId="0" fontId="4" fillId="4" borderId="0" applyNumberFormat="0" applyBorder="0" applyAlignment="0" applyProtection="0"/>
    <xf numFmtId="0" fontId="5" fillId="15" borderId="0" applyNumberFormat="0" applyBorder="0" applyAlignment="0" applyProtection="0"/>
    <xf numFmtId="0" fontId="4" fillId="2" borderId="0" applyNumberFormat="0" applyBorder="0" applyAlignment="0" applyProtection="0"/>
    <xf numFmtId="0" fontId="5" fillId="16" borderId="0" applyNumberFormat="0" applyBorder="0" applyAlignment="0" applyProtection="0"/>
    <xf numFmtId="0" fontId="4" fillId="13" borderId="0" applyNumberFormat="0" applyBorder="0" applyAlignment="0" applyProtection="0"/>
    <xf numFmtId="0" fontId="5" fillId="17" borderId="0" applyNumberFormat="0" applyBorder="0" applyAlignment="0" applyProtection="0"/>
    <xf numFmtId="0" fontId="4" fillId="15" borderId="0" applyNumberFormat="0" applyBorder="0" applyAlignment="0" applyProtection="0"/>
    <xf numFmtId="0" fontId="5" fillId="18" borderId="0" applyNumberFormat="0" applyBorder="0" applyAlignment="0" applyProtection="0"/>
    <xf numFmtId="0" fontId="4" fillId="15" borderId="0" applyNumberFormat="0" applyBorder="0" applyAlignment="0" applyProtection="0"/>
    <xf numFmtId="0" fontId="5" fillId="19" borderId="0" applyNumberFormat="0" applyBorder="0" applyAlignment="0" applyProtection="0"/>
    <xf numFmtId="0" fontId="4" fillId="2" borderId="0" applyNumberFormat="0" applyBorder="0" applyAlignment="0" applyProtection="0"/>
    <xf numFmtId="0" fontId="5" fillId="14" borderId="0" applyNumberFormat="0" applyBorder="0" applyAlignment="0" applyProtection="0"/>
    <xf numFmtId="0" fontId="4" fillId="2" borderId="0" applyNumberFormat="0" applyBorder="0" applyAlignment="0" applyProtection="0"/>
    <xf numFmtId="0" fontId="5" fillId="15" borderId="0" applyNumberFormat="0" applyBorder="0" applyAlignment="0" applyProtection="0"/>
    <xf numFmtId="0" fontId="4" fillId="2" borderId="0" applyNumberFormat="0" applyBorder="0" applyAlignment="0" applyProtection="0"/>
    <xf numFmtId="0" fontId="5" fillId="20" borderId="0" applyNumberFormat="0" applyBorder="0" applyAlignment="0" applyProtection="0"/>
    <xf numFmtId="0" fontId="7" fillId="21" borderId="0" applyNumberFormat="0" applyBorder="0" applyAlignment="0" applyProtection="0"/>
    <xf numFmtId="0" fontId="6" fillId="5" borderId="0" applyNumberFormat="0" applyBorder="0" applyAlignment="0" applyProtection="0"/>
    <xf numFmtId="0" fontId="8" fillId="5" borderId="0" applyNumberFormat="0" applyBorder="0" applyAlignment="0" applyProtection="0"/>
    <xf numFmtId="0" fontId="9" fillId="22" borderId="2" applyNumberFormat="0" applyAlignment="0" applyProtection="0"/>
    <xf numFmtId="0" fontId="10" fillId="22" borderId="2" applyNumberFormat="0" applyAlignment="0" applyProtection="0"/>
    <xf numFmtId="0" fontId="11" fillId="23" borderId="3" applyNumberFormat="0" applyAlignment="0" applyProtection="0"/>
    <xf numFmtId="0" fontId="12" fillId="23" borderId="3"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5" fillId="6" borderId="0" applyNumberFormat="0" applyBorder="0" applyAlignment="0" applyProtection="0"/>
    <xf numFmtId="0" fontId="17" fillId="6"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8" borderId="2" applyNumberFormat="0" applyAlignment="0" applyProtection="0"/>
    <xf numFmtId="0" fontId="26" fillId="8" borderId="2" applyNumberFormat="0" applyAlignment="0" applyProtection="0"/>
    <xf numFmtId="0" fontId="27" fillId="0" borderId="10" applyNumberFormat="0" applyFill="0" applyAlignment="0" applyProtection="0"/>
    <xf numFmtId="0" fontId="28" fillId="0" borderId="10" applyNumberFormat="0" applyFill="0" applyAlignment="0" applyProtection="0"/>
    <xf numFmtId="0" fontId="29" fillId="25" borderId="0" applyNumberFormat="0" applyBorder="0" applyAlignment="0" applyProtection="0"/>
    <xf numFmtId="0" fontId="30" fillId="25" borderId="0" applyNumberFormat="0" applyBorder="0" applyAlignment="0" applyProtection="0"/>
    <xf numFmtId="0" fontId="3"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3"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3" fillId="0" borderId="0" applyNumberFormat="0" applyBorder="0" applyProtection="0"/>
    <xf numFmtId="0" fontId="1" fillId="26" borderId="1" applyNumberFormat="0" applyFont="0" applyAlignment="0" applyProtection="0"/>
    <xf numFmtId="0" fontId="1" fillId="26" borderId="11" applyNumberFormat="0" applyFont="0" applyAlignment="0" applyProtection="0"/>
    <xf numFmtId="0" fontId="1" fillId="26" borderId="11" applyNumberFormat="0" applyFont="0" applyAlignment="0" applyProtection="0"/>
    <xf numFmtId="0" fontId="31" fillId="22" borderId="12" applyNumberFormat="0" applyAlignment="0" applyProtection="0"/>
    <xf numFmtId="0" fontId="32" fillId="22" borderId="1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0" borderId="14"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1095">
    <xf numFmtId="0" fontId="0" fillId="0" borderId="0" xfId="0"/>
    <xf numFmtId="0" fontId="2" fillId="0" borderId="15" xfId="126" applyFont="1" applyFill="1" applyBorder="1" applyAlignment="1"/>
    <xf numFmtId="0" fontId="39" fillId="0" borderId="0" xfId="126" applyFont="1" applyFill="1" applyAlignment="1">
      <alignment horizontal="left" vertical="center"/>
    </xf>
    <xf numFmtId="0" fontId="35" fillId="0" borderId="15" xfId="126" applyFont="1" applyFill="1" applyBorder="1" applyAlignment="1"/>
    <xf numFmtId="0" fontId="40" fillId="0" borderId="15" xfId="126" applyFont="1" applyFill="1" applyBorder="1" applyAlignment="1"/>
    <xf numFmtId="0" fontId="41" fillId="0" borderId="15" xfId="126" applyFont="1" applyFill="1" applyBorder="1" applyAlignment="1"/>
    <xf numFmtId="0" fontId="42" fillId="0" borderId="15" xfId="113" applyFont="1" applyBorder="1" applyAlignment="1"/>
    <xf numFmtId="0" fontId="35" fillId="0" borderId="15" xfId="113" applyFont="1" applyBorder="1" applyAlignment="1"/>
    <xf numFmtId="0" fontId="43" fillId="0" borderId="15" xfId="126" applyFont="1" applyFill="1" applyBorder="1" applyAlignment="1"/>
    <xf numFmtId="0" fontId="44" fillId="0" borderId="15" xfId="0" applyFont="1" applyFill="1" applyBorder="1"/>
    <xf numFmtId="0" fontId="46" fillId="0" borderId="15" xfId="0" applyFont="1" applyFill="1" applyBorder="1" applyAlignment="1">
      <alignment horizontal="center"/>
    </xf>
    <xf numFmtId="0" fontId="46" fillId="27" borderId="15" xfId="0" applyFont="1" applyFill="1" applyBorder="1" applyAlignment="1">
      <alignment horizontal="center"/>
    </xf>
    <xf numFmtId="0" fontId="46" fillId="27" borderId="0" xfId="0" applyFont="1" applyFill="1" applyAlignment="1">
      <alignment horizontal="right"/>
    </xf>
    <xf numFmtId="0" fontId="47" fillId="27" borderId="0" xfId="0" applyFont="1" applyFill="1" applyAlignment="1">
      <alignment horizontal="center"/>
    </xf>
    <xf numFmtId="0" fontId="46" fillId="27" borderId="0" xfId="0" applyFont="1" applyFill="1" applyAlignment="1">
      <alignment horizontal="center"/>
    </xf>
    <xf numFmtId="0" fontId="46" fillId="0" borderId="16" xfId="0" applyFont="1" applyFill="1" applyBorder="1" applyAlignment="1">
      <alignment horizontal="center"/>
    </xf>
    <xf numFmtId="0" fontId="46" fillId="27" borderId="17" xfId="0" applyFont="1" applyFill="1" applyBorder="1" applyAlignment="1">
      <alignment horizontal="center"/>
    </xf>
    <xf numFmtId="0" fontId="46" fillId="27" borderId="16" xfId="0" applyFont="1" applyFill="1" applyBorder="1" applyAlignment="1">
      <alignment horizontal="center"/>
    </xf>
    <xf numFmtId="0" fontId="0" fillId="27" borderId="17" xfId="0" applyFill="1" applyBorder="1" applyAlignment="1">
      <alignment horizontal="center"/>
    </xf>
    <xf numFmtId="0" fontId="0" fillId="27" borderId="16" xfId="0" applyFill="1" applyBorder="1"/>
    <xf numFmtId="0" fontId="0" fillId="0" borderId="16" xfId="0" applyFill="1" applyBorder="1"/>
    <xf numFmtId="0" fontId="0" fillId="0" borderId="15" xfId="0" applyFill="1" applyBorder="1"/>
    <xf numFmtId="0" fontId="43" fillId="0" borderId="15" xfId="0" applyFont="1" applyFill="1" applyBorder="1" applyAlignment="1">
      <alignment horizontal="center"/>
    </xf>
    <xf numFmtId="0" fontId="43" fillId="27" borderId="15" xfId="0" applyFont="1" applyFill="1" applyBorder="1" applyAlignment="1">
      <alignment horizontal="center"/>
    </xf>
    <xf numFmtId="0" fontId="43" fillId="27" borderId="0" xfId="0" applyFont="1" applyFill="1" applyAlignment="1">
      <alignment horizontal="right"/>
    </xf>
    <xf numFmtId="9" fontId="48" fillId="27" borderId="0" xfId="0" applyNumberFormat="1" applyFont="1" applyFill="1" applyAlignment="1">
      <alignment horizontal="right"/>
    </xf>
    <xf numFmtId="0" fontId="43" fillId="27" borderId="0" xfId="0" applyFont="1" applyFill="1" applyAlignment="1">
      <alignment horizontal="center"/>
    </xf>
    <xf numFmtId="0" fontId="43" fillId="0" borderId="16" xfId="0" applyFont="1" applyFill="1" applyBorder="1" applyAlignment="1">
      <alignment horizontal="center"/>
    </xf>
    <xf numFmtId="0" fontId="43" fillId="27" borderId="18" xfId="0" applyFont="1" applyFill="1" applyBorder="1" applyAlignment="1">
      <alignment horizontal="center"/>
    </xf>
    <xf numFmtId="0" fontId="43" fillId="0" borderId="19" xfId="0" applyFont="1" applyFill="1" applyBorder="1" applyAlignment="1">
      <alignment horizontal="center"/>
    </xf>
    <xf numFmtId="3" fontId="43" fillId="0" borderId="19" xfId="0" applyNumberFormat="1" applyFont="1" applyFill="1" applyBorder="1" applyAlignment="1">
      <alignment horizontal="center"/>
    </xf>
    <xf numFmtId="0" fontId="43" fillId="27" borderId="19" xfId="0" applyFont="1" applyFill="1" applyBorder="1" applyAlignment="1">
      <alignment horizontal="center"/>
    </xf>
    <xf numFmtId="0" fontId="49" fillId="27" borderId="0" xfId="0" applyFont="1" applyFill="1" applyAlignment="1">
      <alignment horizontal="center"/>
    </xf>
    <xf numFmtId="0" fontId="43" fillId="0" borderId="20" xfId="0" applyFont="1" applyFill="1" applyBorder="1" applyAlignment="1">
      <alignment horizontal="center"/>
    </xf>
    <xf numFmtId="0" fontId="0" fillId="27" borderId="21" xfId="0" applyFill="1" applyBorder="1" applyAlignment="1">
      <alignment horizontal="center"/>
    </xf>
    <xf numFmtId="0" fontId="43" fillId="0" borderId="19" xfId="0" applyFont="1" applyFill="1" applyBorder="1"/>
    <xf numFmtId="9" fontId="50" fillId="27" borderId="22" xfId="0" applyNumberFormat="1" applyFont="1" applyFill="1" applyBorder="1" applyAlignment="1">
      <alignment horizontal="left"/>
    </xf>
    <xf numFmtId="9" fontId="50" fillId="27" borderId="23" xfId="0" applyNumberFormat="1" applyFont="1" applyFill="1" applyBorder="1" applyAlignment="1">
      <alignment horizontal="left"/>
    </xf>
    <xf numFmtId="0" fontId="49" fillId="0" borderId="23" xfId="0" applyFont="1" applyFill="1" applyBorder="1" applyAlignment="1">
      <alignment horizontal="center"/>
    </xf>
    <xf numFmtId="0" fontId="43" fillId="0" borderId="23" xfId="0" applyFont="1" applyFill="1" applyBorder="1" applyAlignment="1">
      <alignment horizontal="center"/>
    </xf>
    <xf numFmtId="0" fontId="46" fillId="27" borderId="24" xfId="0" applyFont="1" applyFill="1" applyBorder="1" applyAlignment="1">
      <alignment horizontal="right" wrapText="1"/>
    </xf>
    <xf numFmtId="0" fontId="46" fillId="27" borderId="25" xfId="0" applyFont="1" applyFill="1" applyBorder="1" applyAlignment="1">
      <alignment horizontal="center"/>
    </xf>
    <xf numFmtId="0" fontId="46" fillId="27" borderId="27" xfId="0" applyFont="1" applyFill="1" applyBorder="1" applyAlignment="1">
      <alignment horizontal="center"/>
    </xf>
    <xf numFmtId="0" fontId="46" fillId="27" borderId="28" xfId="0" applyFont="1" applyFill="1" applyBorder="1" applyAlignment="1">
      <alignment horizontal="center"/>
    </xf>
    <xf numFmtId="0" fontId="0" fillId="27" borderId="15" xfId="0" applyFill="1" applyBorder="1"/>
    <xf numFmtId="0" fontId="46" fillId="27" borderId="27" xfId="0" applyFont="1" applyFill="1" applyBorder="1" applyAlignment="1"/>
    <xf numFmtId="0" fontId="46" fillId="27" borderId="30" xfId="0" applyFont="1" applyFill="1" applyBorder="1" applyAlignment="1"/>
    <xf numFmtId="0" fontId="48" fillId="27" borderId="31" xfId="0" applyFont="1" applyFill="1" applyBorder="1" applyAlignment="1"/>
    <xf numFmtId="0" fontId="46" fillId="27" borderId="32" xfId="0" applyFont="1" applyFill="1" applyBorder="1" applyAlignment="1"/>
    <xf numFmtId="0" fontId="47" fillId="27" borderId="33" xfId="0" applyFont="1" applyFill="1" applyBorder="1" applyAlignment="1">
      <alignment horizontal="center"/>
    </xf>
    <xf numFmtId="0" fontId="46" fillId="27" borderId="34" xfId="0" applyFont="1" applyFill="1" applyBorder="1" applyAlignment="1">
      <alignment horizontal="center"/>
    </xf>
    <xf numFmtId="0" fontId="46" fillId="27" borderId="24" xfId="0" applyFont="1" applyFill="1" applyBorder="1" applyAlignment="1">
      <alignment horizontal="right"/>
    </xf>
    <xf numFmtId="0" fontId="46" fillId="27" borderId="30" xfId="0" applyFont="1" applyFill="1" applyBorder="1" applyAlignment="1">
      <alignment horizontal="right"/>
    </xf>
    <xf numFmtId="0" fontId="46" fillId="27" borderId="27" xfId="0" applyFont="1" applyFill="1" applyBorder="1" applyAlignment="1">
      <alignment horizontal="right" wrapText="1"/>
    </xf>
    <xf numFmtId="0" fontId="46" fillId="27" borderId="35" xfId="0" applyFont="1" applyFill="1" applyBorder="1" applyAlignment="1">
      <alignment horizontal="right" wrapText="1"/>
    </xf>
    <xf numFmtId="0" fontId="46" fillId="27" borderId="30" xfId="0" applyFont="1" applyFill="1" applyBorder="1" applyAlignment="1">
      <alignment horizontal="right" wrapText="1"/>
    </xf>
    <xf numFmtId="0" fontId="46" fillId="27" borderId="33" xfId="0" applyFont="1" applyFill="1" applyBorder="1" applyAlignment="1">
      <alignment horizontal="right" wrapText="1"/>
    </xf>
    <xf numFmtId="0" fontId="46" fillId="27" borderId="29" xfId="0" applyFont="1" applyFill="1" applyBorder="1" applyAlignment="1">
      <alignment horizontal="right"/>
    </xf>
    <xf numFmtId="0" fontId="43" fillId="0" borderId="36" xfId="0" applyFont="1" applyFill="1" applyBorder="1" applyAlignment="1">
      <alignment horizontal="left" wrapText="1" indent="1"/>
    </xf>
    <xf numFmtId="164" fontId="43" fillId="27" borderId="37" xfId="0" applyNumberFormat="1" applyFont="1" applyFill="1" applyBorder="1" applyAlignment="1">
      <alignment horizontal="right"/>
    </xf>
    <xf numFmtId="164" fontId="43" fillId="27" borderId="36" xfId="0" applyNumberFormat="1" applyFont="1" applyFill="1" applyBorder="1" applyAlignment="1">
      <alignment horizontal="right"/>
    </xf>
    <xf numFmtId="164" fontId="43" fillId="27" borderId="38" xfId="0" applyNumberFormat="1" applyFont="1" applyFill="1" applyBorder="1" applyAlignment="1">
      <alignment horizontal="right"/>
    </xf>
    <xf numFmtId="9" fontId="48" fillId="27" borderId="39" xfId="0" applyNumberFormat="1" applyFont="1" applyFill="1" applyBorder="1" applyAlignment="1">
      <alignment horizontal="right"/>
    </xf>
    <xf numFmtId="164" fontId="43" fillId="27" borderId="40" xfId="0" applyNumberFormat="1" applyFont="1" applyFill="1" applyBorder="1" applyAlignment="1">
      <alignment horizontal="right"/>
    </xf>
    <xf numFmtId="164" fontId="43" fillId="27" borderId="41" xfId="0" applyNumberFormat="1" applyFont="1" applyFill="1" applyBorder="1" applyAlignment="1">
      <alignment horizontal="right"/>
    </xf>
    <xf numFmtId="164" fontId="43" fillId="27" borderId="42" xfId="0" applyNumberFormat="1" applyFont="1" applyFill="1" applyBorder="1" applyAlignment="1">
      <alignment horizontal="right"/>
    </xf>
    <xf numFmtId="9" fontId="48" fillId="27" borderId="38" xfId="0" applyNumberFormat="1" applyFont="1" applyFill="1" applyBorder="1" applyAlignment="1">
      <alignment horizontal="right"/>
    </xf>
    <xf numFmtId="166" fontId="43" fillId="27" borderId="38" xfId="1" applyNumberFormat="1" applyFont="1" applyFill="1" applyBorder="1" applyAlignment="1">
      <alignment horizontal="right"/>
    </xf>
    <xf numFmtId="9" fontId="48" fillId="0" borderId="43" xfId="0" applyNumberFormat="1" applyFont="1" applyFill="1" applyBorder="1" applyAlignment="1">
      <alignment horizontal="right"/>
    </xf>
    <xf numFmtId="9" fontId="43" fillId="27" borderId="43" xfId="2" applyFont="1" applyFill="1" applyBorder="1" applyAlignment="1">
      <alignment horizontal="right"/>
    </xf>
    <xf numFmtId="164" fontId="43" fillId="27" borderId="39" xfId="0" applyNumberFormat="1" applyFont="1" applyFill="1" applyBorder="1" applyAlignment="1">
      <alignment horizontal="right"/>
    </xf>
    <xf numFmtId="0" fontId="43" fillId="0" borderId="44" xfId="0" applyFont="1" applyFill="1" applyBorder="1" applyAlignment="1">
      <alignment horizontal="left" wrapText="1" indent="1"/>
    </xf>
    <xf numFmtId="164" fontId="43" fillId="27" borderId="45" xfId="0" applyNumberFormat="1" applyFont="1" applyFill="1" applyBorder="1" applyAlignment="1">
      <alignment horizontal="right"/>
    </xf>
    <xf numFmtId="164" fontId="43" fillId="27" borderId="44" xfId="0" applyNumberFormat="1" applyFont="1" applyFill="1" applyBorder="1" applyAlignment="1">
      <alignment horizontal="right"/>
    </xf>
    <xf numFmtId="164" fontId="43" fillId="27" borderId="46" xfId="0" applyNumberFormat="1" applyFont="1" applyFill="1" applyBorder="1" applyAlignment="1">
      <alignment horizontal="right"/>
    </xf>
    <xf numFmtId="9" fontId="48" fillId="27" borderId="47" xfId="0" applyNumberFormat="1" applyFont="1" applyFill="1" applyBorder="1" applyAlignment="1">
      <alignment horizontal="right"/>
    </xf>
    <xf numFmtId="164" fontId="43" fillId="27" borderId="48" xfId="0" applyNumberFormat="1" applyFont="1" applyFill="1" applyBorder="1" applyAlignment="1">
      <alignment horizontal="right"/>
    </xf>
    <xf numFmtId="164" fontId="43" fillId="27" borderId="49" xfId="0" applyNumberFormat="1" applyFont="1" applyFill="1" applyBorder="1" applyAlignment="1">
      <alignment horizontal="right"/>
    </xf>
    <xf numFmtId="164" fontId="43" fillId="27" borderId="50" xfId="0" applyNumberFormat="1" applyFont="1" applyFill="1" applyBorder="1" applyAlignment="1">
      <alignment horizontal="right"/>
    </xf>
    <xf numFmtId="9" fontId="48" fillId="27" borderId="46" xfId="0" applyNumberFormat="1" applyFont="1" applyFill="1" applyBorder="1" applyAlignment="1">
      <alignment horizontal="right"/>
    </xf>
    <xf numFmtId="166" fontId="43" fillId="27" borderId="46" xfId="1" applyNumberFormat="1" applyFont="1" applyFill="1" applyBorder="1" applyAlignment="1">
      <alignment horizontal="right"/>
    </xf>
    <xf numFmtId="9" fontId="48" fillId="0" borderId="51" xfId="0" applyNumberFormat="1" applyFont="1" applyFill="1" applyBorder="1" applyAlignment="1">
      <alignment horizontal="right"/>
    </xf>
    <xf numFmtId="9" fontId="43" fillId="27" borderId="51" xfId="2" applyFont="1" applyFill="1" applyBorder="1" applyAlignment="1">
      <alignment horizontal="right"/>
    </xf>
    <xf numFmtId="164" fontId="43" fillId="27" borderId="47" xfId="0" applyNumberFormat="1" applyFont="1" applyFill="1" applyBorder="1" applyAlignment="1">
      <alignment horizontal="right"/>
    </xf>
    <xf numFmtId="164" fontId="43" fillId="27" borderId="52" xfId="0" applyNumberFormat="1" applyFont="1" applyFill="1" applyBorder="1" applyAlignment="1">
      <alignment horizontal="right"/>
    </xf>
    <xf numFmtId="164" fontId="43" fillId="27" borderId="53" xfId="0" applyNumberFormat="1" applyFont="1" applyFill="1" applyBorder="1" applyAlignment="1">
      <alignment horizontal="right"/>
    </xf>
    <xf numFmtId="164" fontId="43" fillId="27" borderId="54" xfId="0" applyNumberFormat="1" applyFont="1" applyFill="1" applyBorder="1" applyAlignment="1">
      <alignment horizontal="right"/>
    </xf>
    <xf numFmtId="9" fontId="48" fillId="27" borderId="51" xfId="0" applyNumberFormat="1" applyFont="1" applyFill="1" applyBorder="1" applyAlignment="1">
      <alignment horizontal="right"/>
    </xf>
    <xf numFmtId="0" fontId="43" fillId="27" borderId="55" xfId="0" applyFont="1" applyFill="1" applyBorder="1" applyAlignment="1">
      <alignment horizontal="left" wrapText="1" indent="1"/>
    </xf>
    <xf numFmtId="164" fontId="43" fillId="27" borderId="56" xfId="0" applyNumberFormat="1" applyFont="1" applyFill="1" applyBorder="1" applyAlignment="1">
      <alignment horizontal="right"/>
    </xf>
    <xf numFmtId="9" fontId="48" fillId="27" borderId="46" xfId="2" applyFont="1" applyFill="1" applyBorder="1" applyAlignment="1">
      <alignment horizontal="right" wrapText="1"/>
    </xf>
    <xf numFmtId="9" fontId="48" fillId="27" borderId="46" xfId="0" applyNumberFormat="1" applyFont="1" applyFill="1" applyBorder="1" applyAlignment="1">
      <alignment horizontal="right" wrapText="1"/>
    </xf>
    <xf numFmtId="9" fontId="48" fillId="27" borderId="51" xfId="0" applyNumberFormat="1" applyFont="1" applyFill="1" applyBorder="1" applyAlignment="1">
      <alignment horizontal="right" wrapText="1"/>
    </xf>
    <xf numFmtId="164" fontId="43" fillId="27" borderId="16" xfId="0" applyNumberFormat="1" applyFont="1" applyFill="1" applyBorder="1" applyAlignment="1">
      <alignment horizontal="right" wrapText="1"/>
    </xf>
    <xf numFmtId="164" fontId="43" fillId="27" borderId="15" xfId="0" applyNumberFormat="1" applyFont="1" applyFill="1" applyBorder="1" applyAlignment="1">
      <alignment horizontal="right" wrapText="1"/>
    </xf>
    <xf numFmtId="9" fontId="48" fillId="27" borderId="17" xfId="2" applyFont="1" applyFill="1" applyBorder="1" applyAlignment="1">
      <alignment horizontal="right"/>
    </xf>
    <xf numFmtId="9" fontId="43" fillId="0" borderId="51" xfId="2" applyFont="1" applyFill="1" applyBorder="1" applyAlignment="1">
      <alignment horizontal="right"/>
    </xf>
    <xf numFmtId="164" fontId="43" fillId="0" borderId="57" xfId="0" applyNumberFormat="1" applyFont="1" applyFill="1" applyBorder="1" applyAlignment="1">
      <alignment horizontal="right"/>
    </xf>
    <xf numFmtId="164" fontId="43" fillId="0" borderId="15" xfId="0" applyNumberFormat="1" applyFont="1" applyFill="1" applyBorder="1" applyAlignment="1">
      <alignment horizontal="right"/>
    </xf>
    <xf numFmtId="164" fontId="43" fillId="0" borderId="58" xfId="0" applyNumberFormat="1" applyFont="1" applyFill="1" applyBorder="1" applyAlignment="1">
      <alignment horizontal="right"/>
    </xf>
    <xf numFmtId="164" fontId="43" fillId="27" borderId="59" xfId="2" applyNumberFormat="1" applyFont="1" applyFill="1" applyBorder="1" applyAlignment="1">
      <alignment horizontal="right"/>
    </xf>
    <xf numFmtId="164" fontId="43" fillId="27" borderId="16" xfId="2" applyNumberFormat="1" applyFont="1" applyFill="1" applyBorder="1" applyAlignment="1">
      <alignment horizontal="right"/>
    </xf>
    <xf numFmtId="164" fontId="43" fillId="27" borderId="47" xfId="2" applyNumberFormat="1" applyFont="1" applyFill="1" applyBorder="1" applyAlignment="1">
      <alignment horizontal="right"/>
    </xf>
    <xf numFmtId="0" fontId="43" fillId="27" borderId="15" xfId="0" applyFont="1" applyFill="1" applyBorder="1" applyAlignment="1">
      <alignment horizontal="right"/>
    </xf>
    <xf numFmtId="0" fontId="43" fillId="0" borderId="60" xfId="0" applyFont="1" applyFill="1" applyBorder="1" applyAlignment="1">
      <alignment horizontal="left" wrapText="1" indent="1"/>
    </xf>
    <xf numFmtId="164" fontId="43" fillId="27" borderId="60" xfId="0" applyNumberFormat="1" applyFont="1" applyFill="1" applyBorder="1" applyAlignment="1">
      <alignment horizontal="right"/>
    </xf>
    <xf numFmtId="164" fontId="43" fillId="27" borderId="61" xfId="0" applyNumberFormat="1" applyFont="1" applyFill="1" applyBorder="1" applyAlignment="1">
      <alignment horizontal="right"/>
    </xf>
    <xf numFmtId="9" fontId="48" fillId="27" borderId="62" xfId="0" applyNumberFormat="1" applyFont="1" applyFill="1" applyBorder="1" applyAlignment="1">
      <alignment horizontal="right"/>
    </xf>
    <xf numFmtId="164" fontId="43" fillId="27" borderId="63" xfId="0" applyNumberFormat="1" applyFont="1" applyFill="1" applyBorder="1" applyAlignment="1">
      <alignment horizontal="right"/>
    </xf>
    <xf numFmtId="164" fontId="43" fillId="27" borderId="64" xfId="0" applyNumberFormat="1" applyFont="1" applyFill="1" applyBorder="1" applyAlignment="1">
      <alignment horizontal="right"/>
    </xf>
    <xf numFmtId="9" fontId="48" fillId="27" borderId="61" xfId="0" applyNumberFormat="1" applyFont="1" applyFill="1" applyBorder="1" applyAlignment="1">
      <alignment horizontal="right"/>
    </xf>
    <xf numFmtId="166" fontId="43" fillId="27" borderId="61" xfId="1" applyNumberFormat="1" applyFont="1" applyFill="1" applyBorder="1" applyAlignment="1">
      <alignment horizontal="right"/>
    </xf>
    <xf numFmtId="9" fontId="48" fillId="0" borderId="65" xfId="0" applyNumberFormat="1" applyFont="1" applyFill="1" applyBorder="1" applyAlignment="1">
      <alignment horizontal="right"/>
    </xf>
    <xf numFmtId="9" fontId="43" fillId="27" borderId="65" xfId="2" applyFont="1" applyFill="1" applyBorder="1" applyAlignment="1">
      <alignment horizontal="right"/>
    </xf>
    <xf numFmtId="164" fontId="43" fillId="27" borderId="62" xfId="0" applyNumberFormat="1" applyFont="1" applyFill="1" applyBorder="1" applyAlignment="1">
      <alignment horizontal="right"/>
    </xf>
    <xf numFmtId="0" fontId="46" fillId="27" borderId="18" xfId="8" applyFont="1" applyFill="1" applyBorder="1"/>
    <xf numFmtId="164" fontId="46" fillId="27" borderId="66" xfId="8" applyNumberFormat="1" applyFont="1" applyFill="1" applyBorder="1" applyAlignment="1">
      <alignment horizontal="right"/>
    </xf>
    <xf numFmtId="164" fontId="46" fillId="27" borderId="67" xfId="8" applyNumberFormat="1" applyFont="1" applyFill="1" applyBorder="1" applyAlignment="1">
      <alignment horizontal="right"/>
    </xf>
    <xf numFmtId="164" fontId="46" fillId="27" borderId="68" xfId="8" applyNumberFormat="1" applyFont="1" applyFill="1" applyBorder="1" applyAlignment="1">
      <alignment horizontal="right"/>
    </xf>
    <xf numFmtId="9" fontId="46" fillId="27" borderId="69" xfId="8" applyNumberFormat="1" applyFont="1" applyFill="1" applyBorder="1" applyAlignment="1">
      <alignment horizontal="right"/>
    </xf>
    <xf numFmtId="164" fontId="46" fillId="27" borderId="70" xfId="8" applyNumberFormat="1" applyFont="1" applyFill="1" applyBorder="1" applyAlignment="1">
      <alignment horizontal="right"/>
    </xf>
    <xf numFmtId="164" fontId="46" fillId="27" borderId="69" xfId="8" applyNumberFormat="1" applyFont="1" applyFill="1" applyBorder="1" applyAlignment="1">
      <alignment horizontal="right" wrapText="1"/>
    </xf>
    <xf numFmtId="9" fontId="46" fillId="27" borderId="68" xfId="8" applyNumberFormat="1" applyFont="1" applyFill="1" applyBorder="1" applyAlignment="1">
      <alignment horizontal="right"/>
    </xf>
    <xf numFmtId="166" fontId="43" fillId="27" borderId="0" xfId="1" applyNumberFormat="1" applyFont="1" applyFill="1" applyAlignment="1">
      <alignment horizontal="right"/>
    </xf>
    <xf numFmtId="9" fontId="46" fillId="27" borderId="71" xfId="8" applyNumberFormat="1" applyFont="1" applyFill="1" applyBorder="1" applyAlignment="1">
      <alignment horizontal="right"/>
    </xf>
    <xf numFmtId="0" fontId="46" fillId="27" borderId="46" xfId="0" applyFont="1" applyFill="1" applyBorder="1"/>
    <xf numFmtId="9" fontId="46" fillId="27" borderId="71" xfId="2" applyFont="1" applyFill="1" applyBorder="1" applyAlignment="1">
      <alignment horizontal="right"/>
    </xf>
    <xf numFmtId="164" fontId="46" fillId="27" borderId="69" xfId="8" applyNumberFormat="1" applyFont="1" applyFill="1" applyBorder="1" applyAlignment="1">
      <alignment horizontal="right"/>
    </xf>
    <xf numFmtId="164" fontId="46" fillId="27" borderId="72" xfId="8" applyNumberFormat="1" applyFont="1" applyFill="1" applyBorder="1" applyAlignment="1">
      <alignment horizontal="right"/>
    </xf>
    <xf numFmtId="164" fontId="46" fillId="27" borderId="73" xfId="8" applyNumberFormat="1" applyFont="1" applyFill="1" applyBorder="1" applyAlignment="1">
      <alignment horizontal="right"/>
    </xf>
    <xf numFmtId="164" fontId="46" fillId="27" borderId="74" xfId="8" applyNumberFormat="1" applyFont="1" applyFill="1" applyBorder="1" applyAlignment="1">
      <alignment horizontal="right"/>
    </xf>
    <xf numFmtId="0" fontId="46" fillId="27" borderId="15" xfId="0" applyFont="1" applyFill="1" applyBorder="1"/>
    <xf numFmtId="0" fontId="46" fillId="27" borderId="35" xfId="0" applyFont="1" applyFill="1" applyBorder="1"/>
    <xf numFmtId="164" fontId="46" fillId="27" borderId="35" xfId="0" applyNumberFormat="1" applyFont="1" applyFill="1" applyBorder="1" applyAlignment="1">
      <alignment horizontal="right"/>
    </xf>
    <xf numFmtId="164" fontId="46" fillId="27" borderId="32" xfId="0" applyNumberFormat="1" applyFont="1" applyFill="1" applyBorder="1" applyAlignment="1">
      <alignment horizontal="right"/>
    </xf>
    <xf numFmtId="9" fontId="48" fillId="27" borderId="30" xfId="0" applyNumberFormat="1" applyFont="1" applyFill="1" applyBorder="1" applyAlignment="1">
      <alignment horizontal="right"/>
    </xf>
    <xf numFmtId="164" fontId="46" fillId="27" borderId="27" xfId="0" applyNumberFormat="1" applyFont="1" applyFill="1" applyBorder="1" applyAlignment="1">
      <alignment horizontal="right"/>
    </xf>
    <xf numFmtId="164" fontId="46" fillId="27" borderId="24" xfId="0" applyNumberFormat="1" applyFont="1" applyFill="1" applyBorder="1" applyAlignment="1">
      <alignment horizontal="right"/>
    </xf>
    <xf numFmtId="164" fontId="46" fillId="27" borderId="30" xfId="0" applyNumberFormat="1" applyFont="1" applyFill="1" applyBorder="1" applyAlignment="1">
      <alignment horizontal="right"/>
    </xf>
    <xf numFmtId="9" fontId="46" fillId="27" borderId="32" xfId="2" applyFont="1" applyFill="1" applyBorder="1" applyAlignment="1">
      <alignment horizontal="right"/>
    </xf>
    <xf numFmtId="166" fontId="46" fillId="27" borderId="32" xfId="1" applyNumberFormat="1" applyFont="1" applyFill="1" applyBorder="1" applyAlignment="1">
      <alignment horizontal="right"/>
    </xf>
    <xf numFmtId="9" fontId="46" fillId="27" borderId="33" xfId="2" applyFont="1" applyFill="1" applyBorder="1" applyAlignment="1">
      <alignment horizontal="right"/>
    </xf>
    <xf numFmtId="9" fontId="48" fillId="27" borderId="32" xfId="0" applyNumberFormat="1" applyFont="1" applyFill="1" applyBorder="1" applyAlignment="1">
      <alignment horizontal="right"/>
    </xf>
    <xf numFmtId="0" fontId="0" fillId="27" borderId="19" xfId="0" applyFill="1" applyBorder="1"/>
    <xf numFmtId="0" fontId="46" fillId="27" borderId="0" xfId="0" applyFont="1" applyFill="1"/>
    <xf numFmtId="3" fontId="46" fillId="27" borderId="0" xfId="0" applyNumberFormat="1" applyFont="1" applyFill="1" applyAlignment="1">
      <alignment horizontal="right"/>
    </xf>
    <xf numFmtId="9" fontId="53" fillId="0" borderId="75" xfId="2" applyFont="1" applyBorder="1"/>
    <xf numFmtId="9" fontId="46" fillId="27" borderId="0" xfId="2" applyFont="1" applyFill="1" applyAlignment="1">
      <alignment horizontal="right"/>
    </xf>
    <xf numFmtId="167" fontId="46" fillId="27" borderId="0" xfId="2" applyNumberFormat="1" applyFont="1" applyFill="1" applyAlignment="1">
      <alignment horizontal="right"/>
    </xf>
    <xf numFmtId="0" fontId="46" fillId="27" borderId="55" xfId="0" applyFont="1" applyFill="1" applyBorder="1"/>
    <xf numFmtId="3" fontId="54" fillId="27" borderId="53" xfId="0" applyNumberFormat="1" applyFont="1" applyFill="1" applyBorder="1"/>
    <xf numFmtId="0" fontId="54" fillId="27" borderId="53" xfId="0" applyFont="1" applyFill="1" applyBorder="1"/>
    <xf numFmtId="9" fontId="46" fillId="27" borderId="46" xfId="2" applyFont="1" applyFill="1" applyBorder="1" applyAlignment="1">
      <alignment wrapText="1"/>
    </xf>
    <xf numFmtId="0" fontId="46" fillId="27" borderId="46" xfId="0" applyFont="1" applyFill="1" applyBorder="1" applyAlignment="1">
      <alignment wrapText="1"/>
    </xf>
    <xf numFmtId="168" fontId="43" fillId="0" borderId="17" xfId="2" applyNumberFormat="1" applyFont="1" applyFill="1" applyBorder="1" applyAlignment="1">
      <alignment horizontal="center" wrapText="1"/>
    </xf>
    <xf numFmtId="9" fontId="46" fillId="27" borderId="0" xfId="2" applyFont="1" applyFill="1" applyAlignment="1">
      <alignment wrapText="1"/>
    </xf>
    <xf numFmtId="9" fontId="43" fillId="0" borderId="16" xfId="0" applyNumberFormat="1" applyFont="1" applyFill="1" applyBorder="1" applyAlignment="1">
      <alignment horizontal="right" wrapText="1"/>
    </xf>
    <xf numFmtId="9" fontId="49" fillId="0" borderId="15" xfId="0" applyNumberFormat="1" applyFont="1" applyFill="1" applyBorder="1" applyAlignment="1">
      <alignment horizontal="center" wrapText="1"/>
    </xf>
    <xf numFmtId="167" fontId="43" fillId="0" borderId="15" xfId="2" applyNumberFormat="1" applyFont="1" applyFill="1" applyBorder="1" applyAlignment="1">
      <alignment horizontal="center" wrapText="1"/>
    </xf>
    <xf numFmtId="9" fontId="43" fillId="0" borderId="15" xfId="2" applyFont="1" applyFill="1" applyBorder="1" applyAlignment="1">
      <alignment horizontal="center" wrapText="1"/>
    </xf>
    <xf numFmtId="3" fontId="43" fillId="0" borderId="15" xfId="0" applyNumberFormat="1" applyFont="1" applyFill="1" applyBorder="1" applyAlignment="1">
      <alignment horizontal="center"/>
    </xf>
    <xf numFmtId="0" fontId="43" fillId="0" borderId="17" xfId="0" applyFont="1" applyFill="1" applyBorder="1" applyAlignment="1">
      <alignment horizontal="center"/>
    </xf>
    <xf numFmtId="9" fontId="55" fillId="27" borderId="16" xfId="2" applyFont="1" applyFill="1" applyBorder="1"/>
    <xf numFmtId="0" fontId="55" fillId="27" borderId="15" xfId="0" applyFont="1" applyFill="1" applyBorder="1"/>
    <xf numFmtId="0" fontId="43" fillId="27" borderId="17" xfId="0" applyFont="1" applyFill="1" applyBorder="1" applyAlignment="1">
      <alignment wrapText="1"/>
    </xf>
    <xf numFmtId="9" fontId="1" fillId="0" borderId="15" xfId="2" applyFill="1" applyBorder="1"/>
    <xf numFmtId="9" fontId="46" fillId="0" borderId="76" xfId="2" applyFont="1" applyFill="1" applyBorder="1" applyAlignment="1">
      <alignment wrapText="1"/>
    </xf>
    <xf numFmtId="0" fontId="0" fillId="0" borderId="15" xfId="0" applyFill="1" applyBorder="1" applyAlignment="1">
      <alignment horizontal="right"/>
    </xf>
    <xf numFmtId="0" fontId="53" fillId="0" borderId="15" xfId="0" applyFont="1" applyFill="1" applyBorder="1"/>
    <xf numFmtId="0" fontId="46" fillId="27" borderId="17" xfId="0" applyFont="1" applyFill="1" applyBorder="1" applyAlignment="1">
      <alignment wrapText="1"/>
    </xf>
    <xf numFmtId="0" fontId="43" fillId="27" borderId="46" xfId="0" applyFont="1" applyFill="1" applyBorder="1" applyAlignment="1">
      <alignment wrapText="1"/>
    </xf>
    <xf numFmtId="0" fontId="0" fillId="0" borderId="15" xfId="0" applyFill="1" applyBorder="1" applyAlignment="1">
      <alignment horizontal="center"/>
    </xf>
    <xf numFmtId="9" fontId="46" fillId="0" borderId="16" xfId="2" applyFont="1" applyFill="1" applyBorder="1" applyAlignment="1">
      <alignment wrapText="1"/>
    </xf>
    <xf numFmtId="0" fontId="53" fillId="0" borderId="15" xfId="0" applyFont="1" applyFill="1" applyBorder="1" applyAlignment="1">
      <alignment horizontal="center"/>
    </xf>
    <xf numFmtId="167" fontId="46" fillId="0" borderId="15" xfId="0" applyNumberFormat="1" applyFont="1" applyFill="1" applyBorder="1" applyAlignment="1">
      <alignment horizontal="center"/>
    </xf>
    <xf numFmtId="9" fontId="43" fillId="0" borderId="15" xfId="0" applyNumberFormat="1" applyFont="1" applyFill="1" applyBorder="1" applyAlignment="1">
      <alignment horizontal="center"/>
    </xf>
    <xf numFmtId="0" fontId="43" fillId="27" borderId="15" xfId="0" applyFont="1" applyFill="1" applyBorder="1" applyAlignment="1">
      <alignment wrapText="1"/>
    </xf>
    <xf numFmtId="0" fontId="0" fillId="27" borderId="17" xfId="0" applyFill="1" applyBorder="1"/>
    <xf numFmtId="0" fontId="0" fillId="0" borderId="17" xfId="0" applyFill="1" applyBorder="1"/>
    <xf numFmtId="0" fontId="46" fillId="27" borderId="24" xfId="0" applyFont="1" applyFill="1" applyBorder="1" applyAlignment="1">
      <alignment horizontal="left"/>
    </xf>
    <xf numFmtId="0" fontId="46" fillId="27" borderId="24" xfId="0" applyFont="1" applyFill="1" applyBorder="1" applyAlignment="1">
      <alignment horizontal="right" wrapText="1"/>
    </xf>
    <xf numFmtId="0" fontId="46" fillId="27" borderId="25" xfId="0" applyFont="1" applyFill="1" applyBorder="1" applyAlignment="1">
      <alignment horizontal="center"/>
    </xf>
    <xf numFmtId="0" fontId="46" fillId="27" borderId="26" xfId="0" applyFont="1" applyFill="1" applyBorder="1" applyAlignment="1">
      <alignment horizontal="center"/>
    </xf>
    <xf numFmtId="0" fontId="46" fillId="27" borderId="27" xfId="0" applyFont="1" applyFill="1" applyBorder="1" applyAlignment="1">
      <alignment horizontal="center"/>
    </xf>
    <xf numFmtId="0" fontId="46" fillId="27" borderId="29" xfId="0" applyFont="1" applyFill="1" applyBorder="1" applyAlignment="1">
      <alignment horizontal="center"/>
    </xf>
    <xf numFmtId="0" fontId="44" fillId="27" borderId="15" xfId="0" applyFont="1" applyFill="1" applyBorder="1"/>
    <xf numFmtId="0" fontId="44" fillId="27" borderId="0" xfId="0" applyFont="1" applyFill="1"/>
    <xf numFmtId="0" fontId="0" fillId="27" borderId="18" xfId="0" applyFill="1" applyBorder="1"/>
    <xf numFmtId="0" fontId="0" fillId="27" borderId="77" xfId="0" applyFill="1" applyBorder="1"/>
    <xf numFmtId="0" fontId="56" fillId="27" borderId="77" xfId="0" applyFont="1" applyFill="1" applyBorder="1"/>
    <xf numFmtId="0" fontId="0" fillId="27" borderId="23" xfId="0" applyFill="1" applyBorder="1"/>
    <xf numFmtId="0" fontId="46" fillId="27" borderId="82" xfId="0" applyFont="1" applyFill="1" applyBorder="1" applyAlignment="1">
      <alignment horizontal="right"/>
    </xf>
    <xf numFmtId="0" fontId="46" fillId="27" borderId="83" xfId="0" applyFont="1" applyFill="1" applyBorder="1" applyAlignment="1">
      <alignment horizontal="right"/>
    </xf>
    <xf numFmtId="0" fontId="46" fillId="27" borderId="68" xfId="0" applyFont="1" applyFill="1" applyBorder="1" applyAlignment="1">
      <alignment horizontal="right"/>
    </xf>
    <xf numFmtId="0" fontId="46" fillId="27" borderId="84" xfId="0" applyFont="1" applyFill="1" applyBorder="1" applyAlignment="1">
      <alignment horizontal="right"/>
    </xf>
    <xf numFmtId="0" fontId="46" fillId="27" borderId="35" xfId="0" applyFont="1" applyFill="1" applyBorder="1" applyAlignment="1">
      <alignment horizontal="right"/>
    </xf>
    <xf numFmtId="0" fontId="46" fillId="27" borderId="32" xfId="0" applyFont="1" applyFill="1" applyBorder="1" applyAlignment="1">
      <alignment horizontal="right"/>
    </xf>
    <xf numFmtId="0" fontId="46" fillId="27" borderId="33" xfId="0" applyFont="1" applyFill="1" applyBorder="1" applyAlignment="1">
      <alignment horizontal="right"/>
    </xf>
    <xf numFmtId="0" fontId="46" fillId="27" borderId="85" xfId="0" applyFont="1" applyFill="1" applyBorder="1" applyAlignment="1">
      <alignment horizontal="right"/>
    </xf>
    <xf numFmtId="0" fontId="46" fillId="27" borderId="86" xfId="0" applyFont="1" applyFill="1" applyBorder="1" applyAlignment="1">
      <alignment horizontal="right"/>
    </xf>
    <xf numFmtId="0" fontId="43" fillId="27" borderId="87" xfId="0" applyFont="1" applyFill="1" applyBorder="1" applyAlignment="1">
      <alignment horizontal="left" indent="1"/>
    </xf>
    <xf numFmtId="164" fontId="43" fillId="27" borderId="88" xfId="0" applyNumberFormat="1" applyFont="1" applyFill="1" applyBorder="1" applyAlignment="1">
      <alignment horizontal="right"/>
    </xf>
    <xf numFmtId="164" fontId="43" fillId="27" borderId="85" xfId="0" applyNumberFormat="1" applyFont="1" applyFill="1" applyBorder="1" applyAlignment="1">
      <alignment horizontal="right"/>
    </xf>
    <xf numFmtId="164" fontId="43" fillId="27" borderId="0" xfId="0" applyNumberFormat="1" applyFont="1" applyFill="1" applyAlignment="1">
      <alignment horizontal="right"/>
    </xf>
    <xf numFmtId="164" fontId="43" fillId="27" borderId="89" xfId="0" applyNumberFormat="1" applyFont="1" applyFill="1" applyBorder="1" applyAlignment="1">
      <alignment horizontal="right"/>
    </xf>
    <xf numFmtId="9" fontId="43" fillId="27" borderId="90" xfId="0" applyNumberFormat="1" applyFont="1" applyFill="1" applyBorder="1" applyAlignment="1">
      <alignment horizontal="right"/>
    </xf>
    <xf numFmtId="9" fontId="43" fillId="27" borderId="31" xfId="0" applyNumberFormat="1" applyFont="1" applyFill="1" applyBorder="1" applyAlignment="1">
      <alignment horizontal="right"/>
    </xf>
    <xf numFmtId="9" fontId="43" fillId="27" borderId="28" xfId="0" applyNumberFormat="1" applyFont="1" applyFill="1" applyBorder="1" applyAlignment="1">
      <alignment horizontal="right"/>
    </xf>
    <xf numFmtId="164" fontId="43" fillId="27" borderId="91" xfId="0" applyNumberFormat="1" applyFont="1" applyFill="1" applyBorder="1" applyAlignment="1">
      <alignment horizontal="right"/>
    </xf>
    <xf numFmtId="9" fontId="43" fillId="27" borderId="91" xfId="0" applyNumberFormat="1" applyFont="1" applyFill="1" applyBorder="1" applyAlignment="1">
      <alignment horizontal="right"/>
    </xf>
    <xf numFmtId="9" fontId="43" fillId="27" borderId="0" xfId="0" applyNumberFormat="1" applyFont="1" applyFill="1" applyAlignment="1">
      <alignment horizontal="right"/>
    </xf>
    <xf numFmtId="9" fontId="43" fillId="27" borderId="89" xfId="0" applyNumberFormat="1" applyFont="1" applyFill="1" applyBorder="1" applyAlignment="1">
      <alignment horizontal="right"/>
    </xf>
    <xf numFmtId="0" fontId="43" fillId="27" borderId="92" xfId="0" applyFont="1" applyFill="1" applyBorder="1" applyAlignment="1">
      <alignment horizontal="left" indent="1"/>
    </xf>
    <xf numFmtId="9" fontId="43" fillId="27" borderId="93" xfId="0" applyNumberFormat="1" applyFont="1" applyFill="1" applyBorder="1" applyAlignment="1">
      <alignment horizontal="right"/>
    </xf>
    <xf numFmtId="9" fontId="43" fillId="27" borderId="71" xfId="0" applyNumberFormat="1" applyFont="1" applyFill="1" applyBorder="1" applyAlignment="1">
      <alignment horizontal="right"/>
    </xf>
    <xf numFmtId="9" fontId="43" fillId="27" borderId="85" xfId="0" applyNumberFormat="1" applyFont="1" applyFill="1" applyBorder="1" applyAlignment="1">
      <alignment horizontal="right"/>
    </xf>
    <xf numFmtId="9" fontId="43" fillId="27" borderId="88" xfId="0" applyNumberFormat="1" applyFont="1" applyFill="1" applyBorder="1" applyAlignment="1">
      <alignment horizontal="right"/>
    </xf>
    <xf numFmtId="0" fontId="43" fillId="27" borderId="94" xfId="0" applyFont="1" applyFill="1" applyBorder="1" applyAlignment="1">
      <alignment horizontal="left" indent="1"/>
    </xf>
    <xf numFmtId="0" fontId="43" fillId="27" borderId="92" xfId="0" applyFont="1" applyFill="1" applyBorder="1" applyAlignment="1">
      <alignment horizontal="left" wrapText="1" indent="1"/>
    </xf>
    <xf numFmtId="0" fontId="43" fillId="27" borderId="95" xfId="0" applyFont="1" applyFill="1" applyBorder="1" applyAlignment="1">
      <alignment horizontal="left" indent="1"/>
    </xf>
    <xf numFmtId="164" fontId="43" fillId="27" borderId="82" xfId="0" applyNumberFormat="1" applyFont="1" applyFill="1" applyBorder="1" applyAlignment="1">
      <alignment horizontal="right"/>
    </xf>
    <xf numFmtId="164" fontId="43" fillId="27" borderId="83" xfId="0" applyNumberFormat="1" applyFont="1" applyFill="1" applyBorder="1" applyAlignment="1">
      <alignment horizontal="right"/>
    </xf>
    <xf numFmtId="164" fontId="43" fillId="27" borderId="68" xfId="0" applyNumberFormat="1" applyFont="1" applyFill="1" applyBorder="1" applyAlignment="1">
      <alignment horizontal="right"/>
    </xf>
    <xf numFmtId="9" fontId="43" fillId="27" borderId="67" xfId="0" applyNumberFormat="1" applyFont="1" applyFill="1" applyBorder="1" applyAlignment="1">
      <alignment horizontal="right"/>
    </xf>
    <xf numFmtId="9" fontId="43" fillId="27" borderId="68" xfId="0" applyNumberFormat="1" applyFont="1" applyFill="1" applyBorder="1" applyAlignment="1">
      <alignment horizontal="right"/>
    </xf>
    <xf numFmtId="9" fontId="43" fillId="27" borderId="34" xfId="0" applyNumberFormat="1" applyFont="1" applyFill="1" applyBorder="1" applyAlignment="1">
      <alignment horizontal="right"/>
    </xf>
    <xf numFmtId="0" fontId="46" fillId="27" borderId="78" xfId="0" applyFont="1" applyFill="1" applyBorder="1"/>
    <xf numFmtId="164" fontId="46" fillId="27" borderId="82" xfId="0" applyNumberFormat="1" applyFont="1" applyFill="1" applyBorder="1" applyAlignment="1">
      <alignment horizontal="right"/>
    </xf>
    <xf numFmtId="164" fontId="46" fillId="27" borderId="83" xfId="0" applyNumberFormat="1" applyFont="1" applyFill="1" applyBorder="1" applyAlignment="1">
      <alignment horizontal="right"/>
    </xf>
    <xf numFmtId="164" fontId="46" fillId="27" borderId="68" xfId="0" applyNumberFormat="1" applyFont="1" applyFill="1" applyBorder="1" applyAlignment="1">
      <alignment horizontal="right"/>
    </xf>
    <xf numFmtId="9" fontId="46" fillId="27" borderId="35" xfId="0" applyNumberFormat="1" applyFont="1" applyFill="1" applyBorder="1" applyAlignment="1">
      <alignment horizontal="right"/>
    </xf>
    <xf numFmtId="9" fontId="46" fillId="27" borderId="32" xfId="0" applyNumberFormat="1" applyFont="1" applyFill="1" applyBorder="1" applyAlignment="1">
      <alignment horizontal="right"/>
    </xf>
    <xf numFmtId="9" fontId="46" fillId="27" borderId="33" xfId="0" applyNumberFormat="1" applyFont="1" applyFill="1" applyBorder="1" applyAlignment="1">
      <alignment horizontal="right"/>
    </xf>
    <xf numFmtId="164" fontId="46" fillId="27" borderId="86" xfId="0" applyNumberFormat="1" applyFont="1" applyFill="1" applyBorder="1" applyAlignment="1">
      <alignment horizontal="right"/>
    </xf>
    <xf numFmtId="9" fontId="46" fillId="27" borderId="86" xfId="0" applyNumberFormat="1" applyFont="1" applyFill="1" applyBorder="1" applyAlignment="1">
      <alignment horizontal="right"/>
    </xf>
    <xf numFmtId="9" fontId="46" fillId="27" borderId="84" xfId="0" applyNumberFormat="1" applyFont="1" applyFill="1" applyBorder="1" applyAlignment="1">
      <alignment horizontal="right"/>
    </xf>
    <xf numFmtId="0" fontId="43" fillId="27" borderId="15" xfId="0" applyFont="1" applyFill="1" applyBorder="1"/>
    <xf numFmtId="0" fontId="43" fillId="27" borderId="23" xfId="0" applyFont="1" applyFill="1" applyBorder="1"/>
    <xf numFmtId="9" fontId="43" fillId="27" borderId="23" xfId="2" applyFont="1" applyFill="1" applyBorder="1"/>
    <xf numFmtId="3" fontId="46" fillId="27" borderId="23" xfId="0" applyNumberFormat="1" applyFont="1" applyFill="1" applyBorder="1"/>
    <xf numFmtId="9" fontId="46" fillId="27" borderId="96" xfId="2" applyFont="1" applyFill="1" applyBorder="1"/>
    <xf numFmtId="0" fontId="46" fillId="27" borderId="23" xfId="0" applyFont="1" applyFill="1" applyBorder="1"/>
    <xf numFmtId="167" fontId="46" fillId="27" borderId="96" xfId="2" applyNumberFormat="1" applyFont="1" applyFill="1" applyBorder="1"/>
    <xf numFmtId="0" fontId="43" fillId="27" borderId="18" xfId="0" applyFont="1" applyFill="1" applyBorder="1" applyAlignment="1">
      <alignment wrapText="1"/>
    </xf>
    <xf numFmtId="0" fontId="46" fillId="27" borderId="18" xfId="0" applyFont="1" applyFill="1" applyBorder="1" applyAlignment="1">
      <alignment wrapText="1"/>
    </xf>
    <xf numFmtId="0" fontId="46" fillId="27" borderId="15" xfId="0" applyFont="1" applyFill="1" applyBorder="1" applyAlignment="1">
      <alignment wrapText="1"/>
    </xf>
    <xf numFmtId="0" fontId="43" fillId="27" borderId="16" xfId="0" applyFont="1" applyFill="1" applyBorder="1" applyAlignment="1">
      <alignment wrapText="1"/>
    </xf>
    <xf numFmtId="0" fontId="46" fillId="27" borderId="78" xfId="0" applyFont="1" applyFill="1" applyBorder="1" applyAlignment="1">
      <alignment horizontal="left"/>
    </xf>
    <xf numFmtId="0" fontId="46" fillId="27" borderId="79" xfId="0" applyFont="1" applyFill="1" applyBorder="1" applyAlignment="1">
      <alignment horizontal="center"/>
    </xf>
    <xf numFmtId="0" fontId="46" fillId="27" borderId="80" xfId="0" applyFont="1" applyFill="1" applyBorder="1" applyAlignment="1">
      <alignment horizontal="center"/>
    </xf>
    <xf numFmtId="0" fontId="46" fillId="27" borderId="81" xfId="0" applyFont="1" applyFill="1" applyBorder="1" applyAlignment="1">
      <alignment horizontal="center"/>
    </xf>
    <xf numFmtId="0" fontId="44" fillId="0" borderId="15" xfId="0" applyFont="1" applyBorder="1"/>
    <xf numFmtId="0" fontId="0" fillId="0" borderId="15" xfId="0" applyBorder="1" applyAlignment="1">
      <alignment horizontal="right"/>
    </xf>
    <xf numFmtId="0" fontId="0" fillId="0" borderId="15" xfId="0" applyBorder="1"/>
    <xf numFmtId="0" fontId="0" fillId="0" borderId="19" xfId="0" applyBorder="1" applyAlignment="1">
      <alignment horizontal="right"/>
    </xf>
    <xf numFmtId="0" fontId="0" fillId="0" borderId="19" xfId="0" applyBorder="1"/>
    <xf numFmtId="0" fontId="46" fillId="27" borderId="32" xfId="0" applyFont="1" applyFill="1" applyBorder="1" applyAlignment="1">
      <alignment horizontal="right" wrapText="1"/>
    </xf>
    <xf numFmtId="0" fontId="43" fillId="0" borderId="36" xfId="0" applyFont="1" applyBorder="1" applyAlignment="1">
      <alignment horizontal="left" indent="1"/>
    </xf>
    <xf numFmtId="9" fontId="43" fillId="0" borderId="97" xfId="0" applyNumberFormat="1" applyFont="1" applyBorder="1" applyAlignment="1">
      <alignment horizontal="right"/>
    </xf>
    <xf numFmtId="9" fontId="43" fillId="27" borderId="55" xfId="0" applyNumberFormat="1" applyFont="1" applyFill="1" applyBorder="1" applyAlignment="1">
      <alignment horizontal="right"/>
    </xf>
    <xf numFmtId="9" fontId="43" fillId="27" borderId="38" xfId="0" applyNumberFormat="1" applyFont="1" applyFill="1" applyBorder="1" applyAlignment="1">
      <alignment horizontal="right"/>
    </xf>
    <xf numFmtId="9" fontId="43" fillId="0" borderId="98" xfId="0" applyNumberFormat="1" applyFont="1" applyBorder="1" applyAlignment="1">
      <alignment horizontal="right"/>
    </xf>
    <xf numFmtId="9" fontId="43" fillId="0" borderId="18" xfId="0" applyNumberFormat="1" applyFont="1" applyBorder="1" applyAlignment="1">
      <alignment horizontal="right"/>
    </xf>
    <xf numFmtId="9" fontId="43" fillId="27" borderId="53" xfId="0" applyNumberFormat="1" applyFont="1" applyFill="1" applyBorder="1" applyAlignment="1">
      <alignment horizontal="right"/>
    </xf>
    <xf numFmtId="9" fontId="43" fillId="27" borderId="43" xfId="0" applyNumberFormat="1" applyFont="1" applyFill="1" applyBorder="1" applyAlignment="1">
      <alignment horizontal="right"/>
    </xf>
    <xf numFmtId="9" fontId="43" fillId="0" borderId="99" xfId="0" applyNumberFormat="1" applyFont="1" applyBorder="1" applyAlignment="1">
      <alignment horizontal="right"/>
    </xf>
    <xf numFmtId="9" fontId="43" fillId="27" borderId="100" xfId="0" applyNumberFormat="1" applyFont="1" applyFill="1" applyBorder="1" applyAlignment="1">
      <alignment horizontal="right"/>
    </xf>
    <xf numFmtId="9" fontId="43" fillId="27" borderId="39" xfId="0" applyNumberFormat="1" applyFont="1" applyFill="1" applyBorder="1" applyAlignment="1">
      <alignment horizontal="right"/>
    </xf>
    <xf numFmtId="0" fontId="43" fillId="0" borderId="44" xfId="0" applyFont="1" applyBorder="1" applyAlignment="1">
      <alignment horizontal="left" indent="1"/>
    </xf>
    <xf numFmtId="9" fontId="43" fillId="0" borderId="57" xfId="0" applyNumberFormat="1" applyFont="1" applyBorder="1" applyAlignment="1">
      <alignment horizontal="right"/>
    </xf>
    <xf numFmtId="9" fontId="43" fillId="27" borderId="17" xfId="0" applyNumberFormat="1" applyFont="1" applyFill="1" applyBorder="1" applyAlignment="1">
      <alignment horizontal="right"/>
    </xf>
    <xf numFmtId="9" fontId="43" fillId="27" borderId="46" xfId="0" applyNumberFormat="1" applyFont="1" applyFill="1" applyBorder="1" applyAlignment="1">
      <alignment horizontal="right"/>
    </xf>
    <xf numFmtId="9" fontId="43" fillId="0" borderId="51" xfId="0" applyNumberFormat="1" applyFont="1" applyBorder="1" applyAlignment="1">
      <alignment horizontal="right"/>
    </xf>
    <xf numFmtId="9" fontId="43" fillId="0" borderId="15" xfId="0" applyNumberFormat="1" applyFont="1" applyBorder="1" applyAlignment="1">
      <alignment horizontal="right"/>
    </xf>
    <xf numFmtId="9" fontId="43" fillId="27" borderId="51" xfId="0" applyNumberFormat="1" applyFont="1" applyFill="1" applyBorder="1" applyAlignment="1">
      <alignment horizontal="right"/>
    </xf>
    <xf numFmtId="9" fontId="43" fillId="27" borderId="61" xfId="0" applyNumberFormat="1" applyFont="1" applyFill="1" applyBorder="1" applyAlignment="1">
      <alignment horizontal="right"/>
    </xf>
    <xf numFmtId="9" fontId="43" fillId="27" borderId="47" xfId="0" applyNumberFormat="1" applyFont="1" applyFill="1" applyBorder="1" applyAlignment="1">
      <alignment horizontal="right"/>
    </xf>
    <xf numFmtId="0" fontId="43" fillId="0" borderId="44" xfId="0" applyFont="1" applyFill="1" applyBorder="1" applyAlignment="1">
      <alignment horizontal="left" indent="1"/>
    </xf>
    <xf numFmtId="9" fontId="43" fillId="27" borderId="65" xfId="0" applyNumberFormat="1" applyFont="1" applyFill="1" applyBorder="1" applyAlignment="1">
      <alignment horizontal="right"/>
    </xf>
    <xf numFmtId="9" fontId="43" fillId="27" borderId="62" xfId="0" applyNumberFormat="1" applyFont="1" applyFill="1" applyBorder="1" applyAlignment="1">
      <alignment horizontal="right"/>
    </xf>
    <xf numFmtId="9" fontId="43" fillId="27" borderId="16" xfId="0" applyNumberFormat="1" applyFont="1" applyFill="1" applyBorder="1" applyAlignment="1">
      <alignment horizontal="right"/>
    </xf>
    <xf numFmtId="9" fontId="43" fillId="27" borderId="50" xfId="0" applyNumberFormat="1" applyFont="1" applyFill="1" applyBorder="1" applyAlignment="1">
      <alignment horizontal="right"/>
    </xf>
    <xf numFmtId="9" fontId="43" fillId="27" borderId="98" xfId="0" applyNumberFormat="1" applyFont="1" applyFill="1" applyBorder="1" applyAlignment="1">
      <alignment horizontal="right"/>
    </xf>
    <xf numFmtId="9" fontId="43" fillId="27" borderId="54" xfId="0" applyNumberFormat="1" applyFont="1" applyFill="1" applyBorder="1" applyAlignment="1">
      <alignment horizontal="right"/>
    </xf>
    <xf numFmtId="0" fontId="43" fillId="0" borderId="60" xfId="0" applyFont="1" applyBorder="1" applyAlignment="1">
      <alignment horizontal="left" indent="1"/>
    </xf>
    <xf numFmtId="9" fontId="43" fillId="0" borderId="101" xfId="0" applyNumberFormat="1" applyFont="1" applyBorder="1" applyAlignment="1">
      <alignment horizontal="right"/>
    </xf>
    <xf numFmtId="9" fontId="43" fillId="27" borderId="21" xfId="0" applyNumberFormat="1" applyFont="1" applyFill="1" applyBorder="1" applyAlignment="1">
      <alignment horizontal="right"/>
    </xf>
    <xf numFmtId="9" fontId="43" fillId="0" borderId="65" xfId="0" applyNumberFormat="1" applyFont="1" applyBorder="1" applyAlignment="1">
      <alignment horizontal="right"/>
    </xf>
    <xf numFmtId="9" fontId="43" fillId="0" borderId="19" xfId="0" applyNumberFormat="1" applyFont="1" applyBorder="1" applyAlignment="1">
      <alignment horizontal="right"/>
    </xf>
    <xf numFmtId="9" fontId="43" fillId="0" borderId="22" xfId="0" applyNumberFormat="1" applyFont="1" applyBorder="1" applyAlignment="1">
      <alignment horizontal="right"/>
    </xf>
    <xf numFmtId="9" fontId="43" fillId="27" borderId="102" xfId="0" applyNumberFormat="1" applyFont="1" applyFill="1" applyBorder="1" applyAlignment="1">
      <alignment horizontal="right"/>
    </xf>
    <xf numFmtId="9" fontId="43" fillId="27" borderId="73" xfId="0" applyNumberFormat="1" applyFont="1" applyFill="1" applyBorder="1" applyAlignment="1">
      <alignment horizontal="right"/>
    </xf>
    <xf numFmtId="0" fontId="46" fillId="0" borderId="35" xfId="0" applyFont="1" applyBorder="1"/>
    <xf numFmtId="9" fontId="46" fillId="0" borderId="103" xfId="0" applyNumberFormat="1" applyFont="1" applyBorder="1" applyAlignment="1">
      <alignment horizontal="right"/>
    </xf>
    <xf numFmtId="9" fontId="46" fillId="27" borderId="104" xfId="0" applyNumberFormat="1" applyFont="1" applyFill="1" applyBorder="1" applyAlignment="1">
      <alignment horizontal="right"/>
    </xf>
    <xf numFmtId="9" fontId="46" fillId="0" borderId="33" xfId="0" applyNumberFormat="1" applyFont="1" applyBorder="1" applyAlignment="1">
      <alignment horizontal="right"/>
    </xf>
    <xf numFmtId="9" fontId="46" fillId="0" borderId="105" xfId="0" applyNumberFormat="1" applyFont="1" applyBorder="1" applyAlignment="1">
      <alignment horizontal="right"/>
    </xf>
    <xf numFmtId="9" fontId="46" fillId="27" borderId="30" xfId="0" applyNumberFormat="1" applyFont="1" applyFill="1" applyBorder="1" applyAlignment="1">
      <alignment horizontal="right"/>
    </xf>
    <xf numFmtId="9" fontId="46" fillId="27" borderId="23" xfId="0" applyNumberFormat="1" applyFont="1" applyFill="1" applyBorder="1" applyAlignment="1">
      <alignment horizontal="right"/>
    </xf>
    <xf numFmtId="9" fontId="46" fillId="27" borderId="106" xfId="0" applyNumberFormat="1" applyFont="1" applyFill="1" applyBorder="1" applyAlignment="1">
      <alignment horizontal="right"/>
    </xf>
    <xf numFmtId="9" fontId="46" fillId="27" borderId="0" xfId="0" applyNumberFormat="1" applyFont="1" applyFill="1" applyAlignment="1">
      <alignment horizontal="right"/>
    </xf>
    <xf numFmtId="0" fontId="0" fillId="27" borderId="76" xfId="0" applyFill="1" applyBorder="1"/>
    <xf numFmtId="0" fontId="46" fillId="0" borderId="15" xfId="0" applyFont="1" applyFill="1" applyBorder="1" applyAlignment="1">
      <alignment wrapText="1"/>
    </xf>
    <xf numFmtId="0" fontId="0" fillId="0" borderId="18" xfId="0" applyBorder="1" applyAlignment="1">
      <alignment horizontal="right"/>
    </xf>
    <xf numFmtId="0" fontId="0" fillId="0" borderId="76" xfId="0" applyBorder="1" applyAlignment="1">
      <alignment horizontal="right"/>
    </xf>
    <xf numFmtId="0" fontId="43" fillId="0" borderId="15" xfId="0" applyFont="1" applyFill="1" applyBorder="1" applyAlignment="1">
      <alignment wrapText="1"/>
    </xf>
    <xf numFmtId="0" fontId="43" fillId="0" borderId="15" xfId="0" applyFont="1" applyBorder="1" applyAlignment="1">
      <alignment wrapText="1"/>
    </xf>
    <xf numFmtId="0" fontId="46" fillId="27" borderId="24" xfId="0" applyFont="1" applyFill="1" applyBorder="1" applyAlignment="1">
      <alignment horizontal="center"/>
    </xf>
    <xf numFmtId="0" fontId="44" fillId="0" borderId="19" xfId="0" applyFont="1" applyBorder="1"/>
    <xf numFmtId="0" fontId="46" fillId="0" borderId="15" xfId="0" applyFont="1" applyBorder="1" applyAlignment="1">
      <alignment horizontal="center"/>
    </xf>
    <xf numFmtId="0" fontId="44" fillId="27" borderId="0" xfId="121" applyFont="1" applyFill="1" applyAlignment="1">
      <alignment horizontal="left" vertical="top"/>
    </xf>
    <xf numFmtId="0" fontId="0" fillId="0" borderId="15" xfId="0" applyBorder="1" applyAlignment="1">
      <alignment horizontal="center"/>
    </xf>
    <xf numFmtId="0" fontId="53" fillId="0" borderId="15" xfId="0" applyFont="1" applyBorder="1"/>
    <xf numFmtId="0" fontId="43" fillId="0" borderId="15" xfId="0" applyFont="1" applyBorder="1" applyAlignment="1">
      <alignment horizontal="center"/>
    </xf>
    <xf numFmtId="0" fontId="43" fillId="0" borderId="18" xfId="0" applyFont="1" applyBorder="1" applyAlignment="1">
      <alignment horizontal="center"/>
    </xf>
    <xf numFmtId="0" fontId="43" fillId="0" borderId="19" xfId="0" applyFont="1" applyBorder="1" applyAlignment="1">
      <alignment horizontal="center"/>
    </xf>
    <xf numFmtId="0" fontId="0" fillId="0" borderId="19" xfId="0" applyBorder="1" applyAlignment="1">
      <alignment horizontal="center"/>
    </xf>
    <xf numFmtId="0" fontId="43" fillId="0" borderId="19" xfId="0" applyFont="1" applyBorder="1"/>
    <xf numFmtId="0" fontId="53" fillId="0" borderId="19" xfId="0" applyFont="1" applyBorder="1"/>
    <xf numFmtId="0" fontId="46" fillId="27" borderId="33" xfId="0" applyFont="1" applyFill="1" applyBorder="1" applyAlignment="1">
      <alignment horizontal="center"/>
    </xf>
    <xf numFmtId="0" fontId="46" fillId="27" borderId="32" xfId="0" applyFont="1" applyFill="1" applyBorder="1" applyAlignment="1">
      <alignment horizontal="center"/>
    </xf>
    <xf numFmtId="0" fontId="46" fillId="27" borderId="30" xfId="0" applyFont="1" applyFill="1" applyBorder="1" applyAlignment="1">
      <alignment horizontal="center"/>
    </xf>
    <xf numFmtId="0" fontId="48" fillId="27" borderId="31" xfId="0" applyFont="1" applyFill="1" applyBorder="1" applyAlignment="1">
      <alignment horizontal="center"/>
    </xf>
    <xf numFmtId="0" fontId="46" fillId="27" borderId="31" xfId="0" applyFont="1" applyFill="1" applyBorder="1" applyAlignment="1">
      <alignment horizontal="center"/>
    </xf>
    <xf numFmtId="0" fontId="46" fillId="27" borderId="35" xfId="0" applyFont="1" applyFill="1" applyBorder="1" applyAlignment="1">
      <alignment horizontal="center"/>
    </xf>
    <xf numFmtId="0" fontId="46" fillId="27" borderId="25" xfId="0" applyFont="1" applyFill="1" applyBorder="1" applyAlignment="1">
      <alignment horizontal="right"/>
    </xf>
    <xf numFmtId="0" fontId="46" fillId="27" borderId="66" xfId="0" applyFont="1" applyFill="1" applyBorder="1" applyAlignment="1">
      <alignment horizontal="right" wrapText="1"/>
    </xf>
    <xf numFmtId="0" fontId="46" fillId="27" borderId="29" xfId="0" applyFont="1" applyFill="1" applyBorder="1" applyAlignment="1">
      <alignment horizontal="right" wrapText="1"/>
    </xf>
    <xf numFmtId="164" fontId="43" fillId="27" borderId="36" xfId="0" applyNumberFormat="1" applyFont="1" applyFill="1" applyBorder="1"/>
    <xf numFmtId="164" fontId="43" fillId="27" borderId="53" xfId="0" applyNumberFormat="1" applyFont="1" applyFill="1" applyBorder="1"/>
    <xf numFmtId="9" fontId="48" fillId="27" borderId="98" xfId="0" applyNumberFormat="1" applyFont="1" applyFill="1" applyBorder="1" applyAlignment="1">
      <alignment horizontal="right"/>
    </xf>
    <xf numFmtId="164" fontId="43" fillId="27" borderId="107" xfId="0" applyNumberFormat="1" applyFont="1" applyFill="1" applyBorder="1"/>
    <xf numFmtId="164" fontId="43" fillId="27" borderId="108" xfId="0" applyNumberFormat="1" applyFont="1" applyFill="1" applyBorder="1"/>
    <xf numFmtId="164" fontId="43" fillId="27" borderId="99" xfId="0" applyNumberFormat="1" applyFont="1" applyFill="1" applyBorder="1"/>
    <xf numFmtId="9" fontId="48" fillId="0" borderId="38" xfId="0" applyNumberFormat="1" applyFont="1" applyFill="1" applyBorder="1" applyAlignment="1">
      <alignment horizontal="right"/>
    </xf>
    <xf numFmtId="9" fontId="43" fillId="27" borderId="43" xfId="2" applyFont="1" applyFill="1" applyBorder="1"/>
    <xf numFmtId="164" fontId="43" fillId="0" borderId="109" xfId="0" applyNumberFormat="1" applyFont="1" applyBorder="1"/>
    <xf numFmtId="164" fontId="43" fillId="0" borderId="99" xfId="0" applyNumberFormat="1" applyFont="1" applyBorder="1"/>
    <xf numFmtId="9" fontId="48" fillId="27" borderId="100" xfId="0" applyNumberFormat="1" applyFont="1" applyFill="1" applyBorder="1"/>
    <xf numFmtId="164" fontId="43" fillId="27" borderId="38" xfId="0" applyNumberFormat="1" applyFont="1" applyFill="1" applyBorder="1"/>
    <xf numFmtId="164" fontId="43" fillId="0" borderId="100" xfId="0" applyNumberFormat="1" applyFont="1" applyBorder="1"/>
    <xf numFmtId="164" fontId="43" fillId="27" borderId="52" xfId="0" applyNumberFormat="1" applyFont="1" applyFill="1" applyBorder="1"/>
    <xf numFmtId="164" fontId="43" fillId="27" borderId="54" xfId="0" applyNumberFormat="1" applyFont="1" applyFill="1" applyBorder="1"/>
    <xf numFmtId="164" fontId="43" fillId="27" borderId="44" xfId="0" applyNumberFormat="1" applyFont="1" applyFill="1" applyBorder="1"/>
    <xf numFmtId="164" fontId="43" fillId="27" borderId="57" xfId="0" applyNumberFormat="1" applyFont="1" applyFill="1" applyBorder="1"/>
    <xf numFmtId="164" fontId="43" fillId="27" borderId="17" xfId="0" applyNumberFormat="1" applyFont="1" applyFill="1" applyBorder="1"/>
    <xf numFmtId="164" fontId="43" fillId="27" borderId="16" xfId="0" applyNumberFormat="1" applyFont="1" applyFill="1" applyBorder="1"/>
    <xf numFmtId="164" fontId="43" fillId="27" borderId="58" xfId="0" applyNumberFormat="1" applyFont="1" applyFill="1" applyBorder="1"/>
    <xf numFmtId="164" fontId="43" fillId="27" borderId="15" xfId="0" applyNumberFormat="1" applyFont="1" applyFill="1" applyBorder="1"/>
    <xf numFmtId="9" fontId="48" fillId="0" borderId="46" xfId="0" applyNumberFormat="1" applyFont="1" applyFill="1" applyBorder="1" applyAlignment="1">
      <alignment horizontal="right"/>
    </xf>
    <xf numFmtId="9" fontId="43" fillId="27" borderId="51" xfId="2" applyFont="1" applyFill="1" applyBorder="1"/>
    <xf numFmtId="164" fontId="43" fillId="0" borderId="59" xfId="0" applyNumberFormat="1" applyFont="1" applyBorder="1"/>
    <xf numFmtId="164" fontId="43" fillId="0" borderId="15" xfId="0" applyNumberFormat="1" applyFont="1" applyBorder="1"/>
    <xf numFmtId="9" fontId="48" fillId="27" borderId="17" xfId="0" applyNumberFormat="1" applyFont="1" applyFill="1" applyBorder="1" applyAlignment="1">
      <alignment horizontal="right"/>
    </xf>
    <xf numFmtId="164" fontId="43" fillId="27" borderId="46" xfId="0" applyNumberFormat="1" applyFont="1" applyFill="1" applyBorder="1"/>
    <xf numFmtId="164" fontId="43" fillId="0" borderId="17" xfId="0" applyNumberFormat="1" applyFont="1" applyBorder="1"/>
    <xf numFmtId="0" fontId="43" fillId="27" borderId="44" xfId="0" applyFont="1" applyFill="1" applyBorder="1" applyAlignment="1">
      <alignment horizontal="left" indent="1"/>
    </xf>
    <xf numFmtId="164" fontId="43" fillId="27" borderId="101" xfId="0" applyNumberFormat="1" applyFont="1" applyFill="1" applyBorder="1"/>
    <xf numFmtId="164" fontId="43" fillId="27" borderId="21" xfId="0" applyNumberFormat="1" applyFont="1" applyFill="1" applyBorder="1"/>
    <xf numFmtId="9" fontId="48" fillId="27" borderId="65" xfId="0" applyNumberFormat="1" applyFont="1" applyFill="1" applyBorder="1" applyAlignment="1">
      <alignment horizontal="right"/>
    </xf>
    <xf numFmtId="164" fontId="43" fillId="27" borderId="59" xfId="0" applyNumberFormat="1" applyFont="1" applyFill="1" applyBorder="1"/>
    <xf numFmtId="164" fontId="43" fillId="27" borderId="110" xfId="0" applyNumberFormat="1" applyFont="1" applyFill="1" applyBorder="1"/>
    <xf numFmtId="164" fontId="43" fillId="27" borderId="19" xfId="0" applyNumberFormat="1" applyFont="1" applyFill="1" applyBorder="1"/>
    <xf numFmtId="164" fontId="43" fillId="27" borderId="111" xfId="0" applyNumberFormat="1" applyFont="1" applyFill="1" applyBorder="1"/>
    <xf numFmtId="164" fontId="43" fillId="27" borderId="0" xfId="0" applyNumberFormat="1" applyFont="1" applyFill="1"/>
    <xf numFmtId="164" fontId="43" fillId="27" borderId="50" xfId="0" applyNumberFormat="1" applyFont="1" applyFill="1" applyBorder="1"/>
    <xf numFmtId="164" fontId="43" fillId="27" borderId="93" xfId="0" applyNumberFormat="1" applyFont="1" applyFill="1" applyBorder="1"/>
    <xf numFmtId="164" fontId="43" fillId="27" borderId="112" xfId="0" applyNumberFormat="1" applyFont="1" applyFill="1" applyBorder="1"/>
    <xf numFmtId="164" fontId="43" fillId="27" borderId="106" xfId="0" applyNumberFormat="1" applyFont="1" applyFill="1" applyBorder="1"/>
    <xf numFmtId="9" fontId="48" fillId="27" borderId="71" xfId="0" applyNumberFormat="1" applyFont="1" applyFill="1" applyBorder="1" applyAlignment="1">
      <alignment horizontal="right"/>
    </xf>
    <xf numFmtId="164" fontId="43" fillId="27" borderId="96" xfId="0" applyNumberFormat="1" applyFont="1" applyFill="1" applyBorder="1"/>
    <xf numFmtId="164" fontId="43" fillId="27" borderId="113" xfId="0" applyNumberFormat="1" applyFont="1" applyFill="1" applyBorder="1"/>
    <xf numFmtId="164" fontId="43" fillId="27" borderId="23" xfId="0" applyNumberFormat="1" applyFont="1" applyFill="1" applyBorder="1"/>
    <xf numFmtId="0" fontId="0" fillId="0" borderId="46" xfId="0" applyBorder="1"/>
    <xf numFmtId="164" fontId="48" fillId="27" borderId="0" xfId="2" applyNumberFormat="1" applyFont="1" applyFill="1"/>
    <xf numFmtId="9" fontId="48" fillId="27" borderId="71" xfId="2" applyFont="1" applyFill="1" applyBorder="1"/>
    <xf numFmtId="164" fontId="43" fillId="27" borderId="114" xfId="0" applyNumberFormat="1" applyFont="1" applyFill="1" applyBorder="1"/>
    <xf numFmtId="164" fontId="48" fillId="27" borderId="73" xfId="0" applyNumberFormat="1" applyFont="1" applyFill="1" applyBorder="1" applyAlignment="1">
      <alignment horizontal="right"/>
    </xf>
    <xf numFmtId="9" fontId="48" fillId="27" borderId="71" xfId="2" applyFont="1" applyFill="1" applyBorder="1" applyAlignment="1">
      <alignment horizontal="right"/>
    </xf>
    <xf numFmtId="164" fontId="46" fillId="27" borderId="35" xfId="0" applyNumberFormat="1" applyFont="1" applyFill="1" applyBorder="1"/>
    <xf numFmtId="164" fontId="46" fillId="27" borderId="103" xfId="0" applyNumberFormat="1" applyFont="1" applyFill="1" applyBorder="1"/>
    <xf numFmtId="164" fontId="46" fillId="27" borderId="105" xfId="0" applyNumberFormat="1" applyFont="1" applyFill="1" applyBorder="1"/>
    <xf numFmtId="9" fontId="48" fillId="27" borderId="115" xfId="0" applyNumberFormat="1" applyFont="1" applyFill="1" applyBorder="1" applyAlignment="1">
      <alignment horizontal="right"/>
    </xf>
    <xf numFmtId="164" fontId="46" fillId="27" borderId="116" xfId="0" applyNumberFormat="1" applyFont="1" applyFill="1" applyBorder="1"/>
    <xf numFmtId="164" fontId="46" fillId="27" borderId="117" xfId="0" applyNumberFormat="1" applyFont="1" applyFill="1" applyBorder="1"/>
    <xf numFmtId="9" fontId="46" fillId="27" borderId="33" xfId="2" applyFont="1" applyFill="1" applyBorder="1"/>
    <xf numFmtId="164" fontId="46" fillId="27" borderId="118" xfId="0" applyNumberFormat="1" applyFont="1" applyFill="1" applyBorder="1"/>
    <xf numFmtId="9" fontId="48" fillId="27" borderId="104" xfId="0" applyNumberFormat="1" applyFont="1" applyFill="1" applyBorder="1" applyAlignment="1">
      <alignment horizontal="right"/>
    </xf>
    <xf numFmtId="164" fontId="46" fillId="27" borderId="32" xfId="0" applyNumberFormat="1" applyFont="1" applyFill="1" applyBorder="1"/>
    <xf numFmtId="164" fontId="46" fillId="27" borderId="104" xfId="0" applyNumberFormat="1" applyFont="1" applyFill="1" applyBorder="1"/>
    <xf numFmtId="164" fontId="46" fillId="27" borderId="27" xfId="0" applyNumberFormat="1" applyFont="1" applyFill="1" applyBorder="1"/>
    <xf numFmtId="0" fontId="48" fillId="27" borderId="18" xfId="0" applyFont="1" applyFill="1" applyBorder="1"/>
    <xf numFmtId="3" fontId="48" fillId="27" borderId="23" xfId="0" applyNumberFormat="1" applyFont="1" applyFill="1" applyBorder="1"/>
    <xf numFmtId="3" fontId="54" fillId="27" borderId="23" xfId="0" applyNumberFormat="1" applyFont="1" applyFill="1" applyBorder="1"/>
    <xf numFmtId="3" fontId="57" fillId="27" borderId="23" xfId="0" applyNumberFormat="1" applyFont="1" applyFill="1" applyBorder="1"/>
    <xf numFmtId="9" fontId="43" fillId="27" borderId="0" xfId="2" applyFont="1" applyFill="1"/>
    <xf numFmtId="3" fontId="43" fillId="27" borderId="0" xfId="0" applyNumberFormat="1" applyFont="1" applyFill="1"/>
    <xf numFmtId="3" fontId="43" fillId="27" borderId="96" xfId="0" applyNumberFormat="1" applyFont="1" applyFill="1" applyBorder="1"/>
    <xf numFmtId="3" fontId="43" fillId="27" borderId="23" xfId="0" applyNumberFormat="1" applyFont="1" applyFill="1" applyBorder="1"/>
    <xf numFmtId="9" fontId="47" fillId="27" borderId="23" xfId="2" applyFont="1" applyFill="1" applyBorder="1" applyAlignment="1">
      <alignment horizontal="right"/>
    </xf>
    <xf numFmtId="3" fontId="49" fillId="27" borderId="23" xfId="0" applyNumberFormat="1" applyFont="1" applyFill="1" applyBorder="1"/>
    <xf numFmtId="3" fontId="58" fillId="27" borderId="0" xfId="9" applyNumberFormat="1" applyFont="1" applyFill="1" applyAlignment="1">
      <alignment horizontal="center"/>
    </xf>
    <xf numFmtId="0" fontId="0" fillId="27" borderId="16" xfId="0" applyFill="1" applyBorder="1" applyAlignment="1">
      <alignment horizontal="center"/>
    </xf>
    <xf numFmtId="0" fontId="0" fillId="27" borderId="15" xfId="0" applyFill="1" applyBorder="1" applyAlignment="1">
      <alignment horizontal="center"/>
    </xf>
    <xf numFmtId="167" fontId="46" fillId="27" borderId="15" xfId="0" applyNumberFormat="1" applyFont="1" applyFill="1" applyBorder="1" applyAlignment="1">
      <alignment horizontal="center"/>
    </xf>
    <xf numFmtId="9" fontId="47" fillId="27" borderId="15" xfId="2" applyFont="1" applyFill="1" applyBorder="1" applyAlignment="1">
      <alignment horizontal="right"/>
    </xf>
    <xf numFmtId="0" fontId="53" fillId="27" borderId="15" xfId="0" applyFont="1" applyFill="1" applyBorder="1"/>
    <xf numFmtId="0" fontId="0" fillId="0" borderId="18" xfId="0" applyBorder="1" applyAlignment="1">
      <alignment horizontal="center"/>
    </xf>
    <xf numFmtId="167" fontId="46" fillId="0" borderId="15" xfId="0" applyNumberFormat="1" applyFont="1" applyBorder="1" applyAlignment="1">
      <alignment horizontal="center"/>
    </xf>
    <xf numFmtId="164" fontId="0" fillId="27" borderId="15" xfId="0" applyNumberFormat="1" applyFill="1" applyBorder="1"/>
    <xf numFmtId="164" fontId="0" fillId="27" borderId="16" xfId="0" applyNumberFormat="1" applyFill="1" applyBorder="1"/>
    <xf numFmtId="164" fontId="48" fillId="27" borderId="0" xfId="0" applyNumberFormat="1" applyFont="1" applyFill="1" applyAlignment="1">
      <alignment horizontal="right"/>
    </xf>
    <xf numFmtId="3" fontId="0" fillId="27" borderId="15" xfId="0" applyNumberFormat="1" applyFill="1" applyBorder="1"/>
    <xf numFmtId="164" fontId="0" fillId="27" borderId="18" xfId="0" applyNumberFormat="1" applyFill="1" applyBorder="1"/>
    <xf numFmtId="164" fontId="0" fillId="27" borderId="19" xfId="0" applyNumberFormat="1" applyFill="1" applyBorder="1"/>
    <xf numFmtId="0" fontId="46" fillId="27" borderId="119" xfId="0" applyFont="1" applyFill="1" applyBorder="1"/>
    <xf numFmtId="164" fontId="53" fillId="27" borderId="15" xfId="0" applyNumberFormat="1" applyFont="1" applyFill="1" applyBorder="1"/>
    <xf numFmtId="164" fontId="46" fillId="27" borderId="24" xfId="0" applyNumberFormat="1" applyFont="1" applyFill="1" applyBorder="1" applyAlignment="1">
      <alignment horizontal="right" wrapText="1"/>
    </xf>
    <xf numFmtId="164" fontId="46" fillId="27" borderId="27" xfId="0" applyNumberFormat="1" applyFont="1" applyFill="1" applyBorder="1" applyAlignment="1"/>
    <xf numFmtId="164" fontId="46" fillId="27" borderId="30" xfId="0" applyNumberFormat="1" applyFont="1" applyFill="1" applyBorder="1" applyAlignment="1"/>
    <xf numFmtId="164" fontId="48" fillId="27" borderId="31" xfId="0" applyNumberFormat="1" applyFont="1" applyFill="1" applyBorder="1" applyAlignment="1"/>
    <xf numFmtId="164" fontId="46" fillId="27" borderId="31" xfId="0" applyNumberFormat="1" applyFont="1" applyFill="1" applyBorder="1" applyAlignment="1"/>
    <xf numFmtId="164" fontId="46" fillId="27" borderId="42" xfId="0" applyNumberFormat="1" applyFont="1" applyFill="1" applyBorder="1" applyAlignment="1"/>
    <xf numFmtId="164" fontId="46" fillId="27" borderId="32" xfId="0" applyNumberFormat="1" applyFont="1" applyFill="1" applyBorder="1" applyAlignment="1"/>
    <xf numFmtId="0" fontId="46" fillId="27" borderId="25" xfId="0" applyFont="1" applyFill="1" applyBorder="1" applyAlignment="1"/>
    <xf numFmtId="164" fontId="46" fillId="27" borderId="27" xfId="0" applyNumberFormat="1" applyFont="1" applyFill="1" applyBorder="1" applyAlignment="1">
      <alignment horizontal="right" wrapText="1"/>
    </xf>
    <xf numFmtId="164" fontId="46" fillId="27" borderId="30" xfId="0" applyNumberFormat="1" applyFont="1" applyFill="1" applyBorder="1" applyAlignment="1">
      <alignment horizontal="right" wrapText="1"/>
    </xf>
    <xf numFmtId="164" fontId="46" fillId="27" borderId="32" xfId="0" applyNumberFormat="1" applyFont="1" applyFill="1" applyBorder="1" applyAlignment="1">
      <alignment horizontal="right" wrapText="1"/>
    </xf>
    <xf numFmtId="0" fontId="46" fillId="27" borderId="25" xfId="0" applyFont="1" applyFill="1" applyBorder="1" applyAlignment="1">
      <alignment horizontal="right" wrapText="1"/>
    </xf>
    <xf numFmtId="164" fontId="46" fillId="27" borderId="29" xfId="0" applyNumberFormat="1" applyFont="1" applyFill="1" applyBorder="1" applyAlignment="1">
      <alignment horizontal="right"/>
    </xf>
    <xf numFmtId="0" fontId="43" fillId="27" borderId="120" xfId="0" applyFont="1" applyFill="1" applyBorder="1" applyAlignment="1">
      <alignment horizontal="left" indent="1"/>
    </xf>
    <xf numFmtId="164" fontId="43" fillId="27" borderId="41" xfId="0" applyNumberFormat="1" applyFont="1" applyFill="1" applyBorder="1"/>
    <xf numFmtId="9" fontId="48" fillId="27" borderId="121" xfId="0" applyNumberFormat="1" applyFont="1" applyFill="1" applyBorder="1"/>
    <xf numFmtId="164" fontId="43" fillId="27" borderId="48" xfId="0" applyNumberFormat="1" applyFont="1" applyFill="1" applyBorder="1"/>
    <xf numFmtId="164" fontId="43" fillId="27" borderId="49" xfId="0" applyNumberFormat="1" applyFont="1" applyFill="1" applyBorder="1"/>
    <xf numFmtId="9" fontId="48" fillId="27" borderId="122" xfId="0" applyNumberFormat="1" applyFont="1" applyFill="1" applyBorder="1" applyAlignment="1">
      <alignment horizontal="right"/>
    </xf>
    <xf numFmtId="9" fontId="43" fillId="27" borderId="123" xfId="2" applyFont="1" applyFill="1" applyBorder="1" applyAlignment="1">
      <alignment horizontal="right"/>
    </xf>
    <xf numFmtId="164" fontId="43" fillId="27" borderId="109" xfId="0" applyNumberFormat="1" applyFont="1" applyFill="1" applyBorder="1"/>
    <xf numFmtId="164" fontId="43" fillId="27" borderId="42" xfId="0" applyNumberFormat="1" applyFont="1" applyFill="1" applyBorder="1"/>
    <xf numFmtId="0" fontId="43" fillId="27" borderId="124" xfId="0" applyFont="1" applyFill="1" applyBorder="1" applyAlignment="1">
      <alignment horizontal="left" indent="1"/>
    </xf>
    <xf numFmtId="9" fontId="48" fillId="27" borderId="123" xfId="0" applyNumberFormat="1" applyFont="1" applyFill="1" applyBorder="1" applyAlignment="1">
      <alignment horizontal="right"/>
    </xf>
    <xf numFmtId="9" fontId="48" fillId="27" borderId="106" xfId="0" applyNumberFormat="1" applyFont="1" applyFill="1" applyBorder="1" applyAlignment="1">
      <alignment horizontal="right"/>
    </xf>
    <xf numFmtId="0" fontId="43" fillId="27" borderId="125" xfId="0" applyFont="1" applyFill="1" applyBorder="1" applyAlignment="1">
      <alignment horizontal="left" indent="1"/>
    </xf>
    <xf numFmtId="164" fontId="43" fillId="27" borderId="64" xfId="0" applyNumberFormat="1" applyFont="1" applyFill="1" applyBorder="1"/>
    <xf numFmtId="164" fontId="43" fillId="27" borderId="63" xfId="0" applyNumberFormat="1" applyFont="1" applyFill="1" applyBorder="1"/>
    <xf numFmtId="164" fontId="43" fillId="27" borderId="61" xfId="0" applyNumberFormat="1" applyFont="1" applyFill="1" applyBorder="1"/>
    <xf numFmtId="164" fontId="43" fillId="27" borderId="126" xfId="0" applyNumberFormat="1" applyFont="1" applyFill="1" applyBorder="1"/>
    <xf numFmtId="164" fontId="43" fillId="27" borderId="60" xfId="0" applyNumberFormat="1" applyFont="1" applyFill="1" applyBorder="1"/>
    <xf numFmtId="0" fontId="46" fillId="27" borderId="0" xfId="0" applyFont="1" applyFill="1" applyAlignment="1">
      <alignment horizontal="left" indent="1"/>
    </xf>
    <xf numFmtId="164" fontId="46" fillId="27" borderId="45" xfId="0" applyNumberFormat="1" applyFont="1" applyFill="1" applyBorder="1"/>
    <xf numFmtId="164" fontId="44" fillId="27" borderId="57" xfId="0" applyNumberFormat="1" applyFont="1" applyFill="1" applyBorder="1"/>
    <xf numFmtId="164" fontId="46" fillId="27" borderId="68" xfId="0" applyNumberFormat="1" applyFont="1" applyFill="1" applyBorder="1"/>
    <xf numFmtId="9" fontId="46" fillId="27" borderId="34" xfId="2" applyFont="1" applyFill="1" applyBorder="1"/>
    <xf numFmtId="164" fontId="46" fillId="27" borderId="111" xfId="0" applyNumberFormat="1" applyFont="1" applyFill="1" applyBorder="1"/>
    <xf numFmtId="164" fontId="46" fillId="27" borderId="67" xfId="0" applyNumberFormat="1" applyFont="1" applyFill="1" applyBorder="1"/>
    <xf numFmtId="164" fontId="46" fillId="27" borderId="0" xfId="0" applyNumberFormat="1" applyFont="1" applyFill="1"/>
    <xf numFmtId="0" fontId="44" fillId="27" borderId="127" xfId="0" applyFont="1" applyFill="1" applyBorder="1"/>
    <xf numFmtId="164" fontId="46" fillId="27" borderId="68" xfId="2" applyNumberFormat="1" applyFont="1" applyFill="1" applyBorder="1"/>
    <xf numFmtId="0" fontId="44" fillId="27" borderId="17" xfId="0" applyFont="1" applyFill="1" applyBorder="1"/>
    <xf numFmtId="164" fontId="46" fillId="27" borderId="69" xfId="0" applyNumberFormat="1" applyFont="1" applyFill="1" applyBorder="1"/>
    <xf numFmtId="164" fontId="46" fillId="27" borderId="24" xfId="0" applyNumberFormat="1" applyFont="1" applyFill="1" applyBorder="1"/>
    <xf numFmtId="9" fontId="48" fillId="27" borderId="35" xfId="0" applyNumberFormat="1" applyFont="1" applyFill="1" applyBorder="1" applyAlignment="1">
      <alignment horizontal="right"/>
    </xf>
    <xf numFmtId="164" fontId="46" fillId="27" borderId="30" xfId="0" applyNumberFormat="1" applyFont="1" applyFill="1" applyBorder="1"/>
    <xf numFmtId="0" fontId="46" fillId="27" borderId="128" xfId="0" applyFont="1" applyFill="1" applyBorder="1" applyAlignment="1">
      <alignment horizontal="left" indent="1"/>
    </xf>
    <xf numFmtId="9" fontId="46" fillId="27" borderId="0" xfId="2" applyFont="1" applyFill="1"/>
    <xf numFmtId="164" fontId="43" fillId="27" borderId="100" xfId="0" applyNumberFormat="1" applyFont="1" applyFill="1" applyBorder="1"/>
    <xf numFmtId="164" fontId="43" fillId="27" borderId="40" xfId="0" applyNumberFormat="1" applyFont="1" applyFill="1" applyBorder="1"/>
    <xf numFmtId="164" fontId="43" fillId="27" borderId="100" xfId="0" applyNumberFormat="1" applyFont="1" applyFill="1" applyBorder="1" applyAlignment="1">
      <alignment horizontal="right"/>
    </xf>
    <xf numFmtId="9" fontId="43" fillId="27" borderId="121" xfId="2" applyFont="1" applyFill="1" applyBorder="1" applyAlignment="1">
      <alignment horizontal="right"/>
    </xf>
    <xf numFmtId="164" fontId="43" fillId="27" borderId="17" xfId="0" applyNumberFormat="1" applyFont="1" applyFill="1" applyBorder="1" applyAlignment="1">
      <alignment horizontal="right"/>
    </xf>
    <xf numFmtId="164" fontId="43" fillId="27" borderId="129" xfId="0" applyNumberFormat="1" applyFont="1" applyFill="1" applyBorder="1"/>
    <xf numFmtId="164" fontId="43" fillId="27" borderId="130" xfId="0" applyNumberFormat="1" applyFont="1" applyFill="1" applyBorder="1"/>
    <xf numFmtId="164" fontId="43" fillId="27" borderId="102" xfId="0" applyNumberFormat="1" applyFont="1" applyFill="1" applyBorder="1"/>
    <xf numFmtId="9" fontId="48" fillId="27" borderId="131" xfId="0" applyNumberFormat="1" applyFont="1" applyFill="1" applyBorder="1" applyAlignment="1">
      <alignment horizontal="right"/>
    </xf>
    <xf numFmtId="164" fontId="43" fillId="27" borderId="72" xfId="0" applyNumberFormat="1" applyFont="1" applyFill="1" applyBorder="1"/>
    <xf numFmtId="164" fontId="43" fillId="27" borderId="73" xfId="0" applyNumberFormat="1" applyFont="1" applyFill="1" applyBorder="1"/>
    <xf numFmtId="164" fontId="43" fillId="27" borderId="132" xfId="0" applyNumberFormat="1" applyFont="1" applyFill="1" applyBorder="1"/>
    <xf numFmtId="9" fontId="48" fillId="27" borderId="73" xfId="0" applyNumberFormat="1" applyFont="1" applyFill="1" applyBorder="1" applyAlignment="1">
      <alignment horizontal="right"/>
    </xf>
    <xf numFmtId="9" fontId="43" fillId="27" borderId="133" xfId="2" applyFont="1" applyFill="1" applyBorder="1" applyAlignment="1">
      <alignment horizontal="right"/>
    </xf>
    <xf numFmtId="164" fontId="43" fillId="27" borderId="127" xfId="0" applyNumberFormat="1" applyFont="1" applyFill="1" applyBorder="1" applyAlignment="1">
      <alignment horizontal="right"/>
    </xf>
    <xf numFmtId="164" fontId="43" fillId="27" borderId="73" xfId="0" applyNumberFormat="1" applyFont="1" applyFill="1" applyBorder="1" applyAlignment="1">
      <alignment horizontal="right"/>
    </xf>
    <xf numFmtId="164" fontId="43" fillId="27" borderId="102" xfId="0" applyNumberFormat="1" applyFont="1" applyFill="1" applyBorder="1" applyAlignment="1">
      <alignment horizontal="right"/>
    </xf>
    <xf numFmtId="9" fontId="48" fillId="27" borderId="134" xfId="0" applyNumberFormat="1" applyFont="1" applyFill="1" applyBorder="1" applyAlignment="1">
      <alignment horizontal="right"/>
    </xf>
    <xf numFmtId="9" fontId="43" fillId="27" borderId="131" xfId="2" applyFont="1" applyFill="1" applyBorder="1" applyAlignment="1">
      <alignment horizontal="right"/>
    </xf>
    <xf numFmtId="164" fontId="43" fillId="27" borderId="135" xfId="0" applyNumberFormat="1" applyFont="1" applyFill="1" applyBorder="1"/>
    <xf numFmtId="164" fontId="43" fillId="27" borderId="69" xfId="0" applyNumberFormat="1" applyFont="1" applyFill="1" applyBorder="1"/>
    <xf numFmtId="0" fontId="46" fillId="27" borderId="104" xfId="0" applyFont="1" applyFill="1" applyBorder="1"/>
    <xf numFmtId="0" fontId="43" fillId="27" borderId="96" xfId="0" applyFont="1" applyFill="1" applyBorder="1"/>
    <xf numFmtId="164" fontId="43" fillId="27" borderId="31" xfId="0" applyNumberFormat="1" applyFont="1" applyFill="1" applyBorder="1"/>
    <xf numFmtId="164" fontId="49" fillId="27" borderId="31" xfId="0" applyNumberFormat="1" applyFont="1" applyFill="1" applyBorder="1"/>
    <xf numFmtId="9" fontId="48" fillId="27" borderId="31" xfId="0" applyNumberFormat="1" applyFont="1" applyFill="1" applyBorder="1" applyAlignment="1">
      <alignment horizontal="right"/>
    </xf>
    <xf numFmtId="9" fontId="43" fillId="27" borderId="31" xfId="2" applyFont="1" applyFill="1" applyBorder="1" applyAlignment="1">
      <alignment horizontal="right"/>
    </xf>
    <xf numFmtId="164" fontId="53" fillId="27" borderId="0" xfId="0" applyNumberFormat="1" applyFont="1" applyFill="1"/>
    <xf numFmtId="0" fontId="43" fillId="27" borderId="24" xfId="0" applyFont="1" applyFill="1" applyBorder="1" applyAlignment="1">
      <alignment wrapText="1"/>
    </xf>
    <xf numFmtId="164" fontId="43" fillId="27" borderId="24" xfId="0" applyNumberFormat="1" applyFont="1" applyFill="1" applyBorder="1"/>
    <xf numFmtId="164" fontId="43" fillId="27" borderId="32" xfId="0" applyNumberFormat="1" applyFont="1" applyFill="1" applyBorder="1"/>
    <xf numFmtId="9" fontId="48" fillId="27" borderId="33" xfId="0" applyNumberFormat="1" applyFont="1" applyFill="1" applyBorder="1" applyAlignment="1">
      <alignment horizontal="right"/>
    </xf>
    <xf numFmtId="164" fontId="43" fillId="27" borderId="35" xfId="0" applyNumberFormat="1" applyFont="1" applyFill="1" applyBorder="1"/>
    <xf numFmtId="164" fontId="43" fillId="27" borderId="30" xfId="0" applyNumberFormat="1" applyFont="1" applyFill="1" applyBorder="1"/>
    <xf numFmtId="9" fontId="43" fillId="27" borderId="33" xfId="2" applyFont="1" applyFill="1" applyBorder="1" applyAlignment="1">
      <alignment horizontal="right"/>
    </xf>
    <xf numFmtId="164" fontId="43" fillId="27" borderId="33" xfId="0" applyNumberFormat="1" applyFont="1" applyFill="1" applyBorder="1"/>
    <xf numFmtId="0" fontId="46" fillId="27" borderId="66" xfId="0" applyFont="1" applyFill="1" applyBorder="1" applyAlignment="1">
      <alignment wrapText="1"/>
    </xf>
    <xf numFmtId="164" fontId="0" fillId="27" borderId="55" xfId="0" applyNumberFormat="1" applyFill="1" applyBorder="1"/>
    <xf numFmtId="164" fontId="0" fillId="27" borderId="53" xfId="0" applyNumberFormat="1" applyFill="1" applyBorder="1"/>
    <xf numFmtId="164" fontId="0" fillId="27" borderId="32" xfId="0" applyNumberFormat="1" applyFill="1" applyBorder="1"/>
    <xf numFmtId="9" fontId="1" fillId="27" borderId="32" xfId="2" applyFill="1" applyBorder="1" applyAlignment="1">
      <alignment horizontal="right"/>
    </xf>
    <xf numFmtId="9" fontId="1" fillId="27" borderId="53" xfId="2" applyFill="1" applyBorder="1" applyAlignment="1">
      <alignment horizontal="right"/>
    </xf>
    <xf numFmtId="164" fontId="0" fillId="27" borderId="96" xfId="0" applyNumberFormat="1" applyFill="1" applyBorder="1"/>
    <xf numFmtId="164" fontId="0" fillId="27" borderId="104" xfId="0" applyNumberFormat="1" applyFill="1" applyBorder="1"/>
    <xf numFmtId="164" fontId="0" fillId="27" borderId="46" xfId="0" applyNumberFormat="1" applyFill="1" applyBorder="1"/>
    <xf numFmtId="164" fontId="47" fillId="27" borderId="0" xfId="0" applyNumberFormat="1" applyFont="1" applyFill="1"/>
    <xf numFmtId="3" fontId="46" fillId="27" borderId="0" xfId="0" applyNumberFormat="1" applyFont="1" applyFill="1"/>
    <xf numFmtId="9" fontId="47" fillId="27" borderId="0" xfId="2" applyFont="1" applyFill="1"/>
    <xf numFmtId="164" fontId="46" fillId="27" borderId="0" xfId="2" applyNumberFormat="1" applyFont="1" applyFill="1"/>
    <xf numFmtId="0" fontId="44" fillId="27" borderId="0" xfId="101" applyFont="1" applyFill="1"/>
    <xf numFmtId="164" fontId="16" fillId="27" borderId="0" xfId="101" applyNumberFormat="1" applyFont="1" applyFill="1"/>
    <xf numFmtId="164" fontId="17" fillId="27" borderId="0" xfId="2" applyNumberFormat="1" applyFont="1" applyFill="1"/>
    <xf numFmtId="0" fontId="16" fillId="27" borderId="53" xfId="101" applyFont="1" applyFill="1" applyBorder="1"/>
    <xf numFmtId="164" fontId="16" fillId="27" borderId="76" xfId="101" applyNumberFormat="1" applyFont="1" applyFill="1" applyBorder="1"/>
    <xf numFmtId="164" fontId="16" fillId="27" borderId="18" xfId="101" applyNumberFormat="1" applyFont="1" applyFill="1" applyBorder="1"/>
    <xf numFmtId="0" fontId="16" fillId="27" borderId="18" xfId="101" applyFont="1" applyFill="1" applyBorder="1"/>
    <xf numFmtId="164" fontId="17" fillId="27" borderId="18" xfId="2" applyNumberFormat="1" applyFont="1" applyFill="1" applyBorder="1"/>
    <xf numFmtId="9" fontId="17" fillId="27" borderId="18" xfId="2" applyFont="1" applyFill="1" applyBorder="1"/>
    <xf numFmtId="0" fontId="38" fillId="27" borderId="18" xfId="101" applyFont="1" applyFill="1" applyBorder="1"/>
    <xf numFmtId="0" fontId="16" fillId="27" borderId="15" xfId="101" applyFont="1" applyFill="1" applyBorder="1"/>
    <xf numFmtId="0" fontId="43" fillId="27" borderId="0" xfId="101" applyFont="1" applyFill="1" applyAlignment="1">
      <alignment wrapText="1"/>
    </xf>
    <xf numFmtId="0" fontId="16" fillId="27" borderId="0" xfId="101" applyFont="1" applyFill="1"/>
    <xf numFmtId="0" fontId="46" fillId="27" borderId="0" xfId="101" applyFont="1" applyFill="1" applyAlignment="1">
      <alignment wrapText="1"/>
    </xf>
    <xf numFmtId="164" fontId="46" fillId="27" borderId="19" xfId="0" applyNumberFormat="1" applyFont="1" applyFill="1" applyBorder="1"/>
    <xf numFmtId="164" fontId="44" fillId="27" borderId="15" xfId="0" applyNumberFormat="1" applyFont="1" applyFill="1" applyBorder="1"/>
    <xf numFmtId="0" fontId="59" fillId="27" borderId="15" xfId="0" applyFont="1" applyFill="1" applyBorder="1"/>
    <xf numFmtId="0" fontId="43" fillId="27" borderId="17" xfId="0" applyFont="1" applyFill="1" applyBorder="1" applyAlignment="1">
      <alignment horizontal="left" wrapText="1"/>
    </xf>
    <xf numFmtId="164" fontId="46" fillId="27" borderId="24" xfId="0" applyNumberFormat="1" applyFont="1" applyFill="1" applyBorder="1" applyAlignment="1">
      <alignment horizontal="right" wrapText="1"/>
    </xf>
    <xf numFmtId="164" fontId="46" fillId="27" borderId="26" xfId="0" applyNumberFormat="1" applyFont="1" applyFill="1" applyBorder="1" applyAlignment="1">
      <alignment horizontal="center"/>
    </xf>
    <xf numFmtId="164" fontId="46" fillId="27" borderId="29" xfId="0" applyNumberFormat="1" applyFont="1" applyFill="1" applyBorder="1" applyAlignment="1">
      <alignment horizontal="center"/>
    </xf>
    <xf numFmtId="164" fontId="48" fillId="27" borderId="99" xfId="0" applyNumberFormat="1" applyFont="1" applyFill="1" applyBorder="1" applyAlignment="1">
      <alignment horizontal="right"/>
    </xf>
    <xf numFmtId="0" fontId="0" fillId="27" borderId="15" xfId="0" applyFill="1" applyBorder="1" applyAlignment="1">
      <alignment horizontal="right"/>
    </xf>
    <xf numFmtId="164" fontId="48" fillId="27" borderId="32" xfId="0" applyNumberFormat="1" applyFont="1" applyFill="1" applyBorder="1" applyAlignment="1"/>
    <xf numFmtId="164" fontId="46" fillId="27" borderId="29" xfId="0" applyNumberFormat="1" applyFont="1" applyFill="1" applyBorder="1" applyAlignment="1">
      <alignment horizontal="right" wrapText="1"/>
    </xf>
    <xf numFmtId="164" fontId="46" fillId="27" borderId="68" xfId="0" applyNumberFormat="1" applyFont="1" applyFill="1" applyBorder="1" applyAlignment="1">
      <alignment horizontal="right" wrapText="1"/>
    </xf>
    <xf numFmtId="164" fontId="46" fillId="27" borderId="25" xfId="0" applyNumberFormat="1" applyFont="1" applyFill="1" applyBorder="1" applyAlignment="1">
      <alignment horizontal="right"/>
    </xf>
    <xf numFmtId="164" fontId="43" fillId="27" borderId="136" xfId="0" applyNumberFormat="1" applyFont="1" applyFill="1" applyBorder="1"/>
    <xf numFmtId="164" fontId="43" fillId="27" borderId="56" xfId="0" applyNumberFormat="1" applyFont="1" applyFill="1" applyBorder="1"/>
    <xf numFmtId="9" fontId="48" fillId="27" borderId="53" xfId="0" applyNumberFormat="1" applyFont="1" applyFill="1" applyBorder="1" applyAlignment="1">
      <alignment horizontal="right"/>
    </xf>
    <xf numFmtId="9" fontId="43" fillId="27" borderId="98" xfId="2" applyFont="1" applyFill="1" applyBorder="1" applyAlignment="1">
      <alignment horizontal="right"/>
    </xf>
    <xf numFmtId="9" fontId="43" fillId="27" borderId="71" xfId="2" applyFont="1" applyFill="1" applyBorder="1" applyAlignment="1">
      <alignment horizontal="right"/>
    </xf>
    <xf numFmtId="164" fontId="43" fillId="27" borderId="98" xfId="0" applyNumberFormat="1" applyFont="1" applyFill="1" applyBorder="1"/>
    <xf numFmtId="164" fontId="43" fillId="27" borderId="47" xfId="0" applyNumberFormat="1" applyFont="1" applyFill="1" applyBorder="1"/>
    <xf numFmtId="164" fontId="43" fillId="27" borderId="51" xfId="0" applyNumberFormat="1" applyFont="1" applyFill="1" applyBorder="1"/>
    <xf numFmtId="164" fontId="43" fillId="27" borderId="62" xfId="0" applyNumberFormat="1" applyFont="1" applyFill="1" applyBorder="1"/>
    <xf numFmtId="0" fontId="46" fillId="27" borderId="22" xfId="8" applyFont="1" applyFill="1" applyBorder="1"/>
    <xf numFmtId="164" fontId="43" fillId="27" borderId="67" xfId="0" applyNumberFormat="1" applyFont="1" applyFill="1" applyBorder="1"/>
    <xf numFmtId="164" fontId="43" fillId="27" borderId="68" xfId="0" applyNumberFormat="1" applyFont="1" applyFill="1" applyBorder="1"/>
    <xf numFmtId="9" fontId="48" fillId="27" borderId="34" xfId="0" applyNumberFormat="1" applyFont="1" applyFill="1" applyBorder="1" applyAlignment="1">
      <alignment horizontal="right"/>
    </xf>
    <xf numFmtId="164" fontId="43" fillId="27" borderId="70" xfId="0" applyNumberFormat="1" applyFont="1" applyFill="1" applyBorder="1"/>
    <xf numFmtId="164" fontId="43" fillId="27" borderId="74" xfId="0" applyNumberFormat="1" applyFont="1" applyFill="1" applyBorder="1"/>
    <xf numFmtId="0" fontId="0" fillId="27" borderId="46" xfId="0" applyFill="1" applyBorder="1"/>
    <xf numFmtId="164" fontId="48" fillId="27" borderId="68" xfId="0" applyNumberFormat="1" applyFont="1" applyFill="1" applyBorder="1" applyAlignment="1">
      <alignment horizontal="right"/>
    </xf>
    <xf numFmtId="9" fontId="48" fillId="27" borderId="34" xfId="2" applyFont="1" applyFill="1" applyBorder="1" applyAlignment="1">
      <alignment horizontal="right"/>
    </xf>
    <xf numFmtId="164" fontId="43" fillId="27" borderId="34" xfId="0" applyNumberFormat="1" applyFont="1" applyFill="1" applyBorder="1"/>
    <xf numFmtId="164" fontId="46" fillId="27" borderId="33" xfId="0" applyNumberFormat="1" applyFont="1" applyFill="1" applyBorder="1"/>
    <xf numFmtId="164" fontId="46" fillId="27" borderId="24" xfId="0" applyNumberFormat="1" applyFont="1" applyFill="1" applyBorder="1" applyAlignment="1">
      <alignment horizontal="left"/>
    </xf>
    <xf numFmtId="9" fontId="1" fillId="27" borderId="103" xfId="2" applyFill="1" applyBorder="1"/>
    <xf numFmtId="164" fontId="0" fillId="27" borderId="105" xfId="0" applyNumberFormat="1" applyFill="1" applyBorder="1"/>
    <xf numFmtId="9" fontId="48" fillId="27" borderId="105" xfId="0" applyNumberFormat="1" applyFont="1" applyFill="1" applyBorder="1" applyAlignment="1">
      <alignment horizontal="right"/>
    </xf>
    <xf numFmtId="164" fontId="0" fillId="27" borderId="116" xfId="0" applyNumberFormat="1" applyFill="1" applyBorder="1"/>
    <xf numFmtId="164" fontId="43" fillId="27" borderId="105" xfId="2" applyNumberFormat="1" applyFont="1" applyFill="1" applyBorder="1"/>
    <xf numFmtId="9" fontId="53" fillId="27" borderId="116" xfId="2" applyFont="1" applyFill="1" applyBorder="1"/>
    <xf numFmtId="164" fontId="53" fillId="27" borderId="116" xfId="2" applyNumberFormat="1" applyFont="1" applyFill="1" applyBorder="1"/>
    <xf numFmtId="164" fontId="53" fillId="27" borderId="105" xfId="0" applyNumberFormat="1" applyFont="1" applyFill="1" applyBorder="1"/>
    <xf numFmtId="9" fontId="1" fillId="27" borderId="116" xfId="2" applyFill="1" applyBorder="1" applyAlignment="1">
      <alignment horizontal="right"/>
    </xf>
    <xf numFmtId="164" fontId="1" fillId="27" borderId="105" xfId="2" applyNumberFormat="1" applyFill="1" applyBorder="1"/>
    <xf numFmtId="9" fontId="48" fillId="27" borderId="93" xfId="0" applyNumberFormat="1" applyFont="1" applyFill="1" applyBorder="1" applyAlignment="1">
      <alignment horizontal="right"/>
    </xf>
    <xf numFmtId="164" fontId="43" fillId="27" borderId="112" xfId="0" applyNumberFormat="1" applyFont="1" applyFill="1" applyBorder="1" applyAlignment="1">
      <alignment horizontal="right"/>
    </xf>
    <xf numFmtId="164" fontId="43" fillId="27" borderId="23" xfId="0" applyNumberFormat="1" applyFont="1" applyFill="1" applyBorder="1" applyAlignment="1">
      <alignment horizontal="right"/>
    </xf>
    <xf numFmtId="164" fontId="43" fillId="27" borderId="96" xfId="0" applyNumberFormat="1" applyFont="1" applyFill="1" applyBorder="1" applyAlignment="1">
      <alignment horizontal="right"/>
    </xf>
    <xf numFmtId="164" fontId="43" fillId="27" borderId="123" xfId="0" applyNumberFormat="1" applyFont="1" applyFill="1" applyBorder="1"/>
    <xf numFmtId="0" fontId="43" fillId="27" borderId="137" xfId="0" applyFont="1" applyFill="1" applyBorder="1" applyAlignment="1">
      <alignment horizontal="left" indent="1"/>
    </xf>
    <xf numFmtId="164" fontId="46" fillId="27" borderId="90" xfId="0" applyNumberFormat="1" applyFont="1" applyFill="1" applyBorder="1"/>
    <xf numFmtId="164" fontId="46" fillId="27" borderId="138" xfId="0" applyNumberFormat="1" applyFont="1" applyFill="1" applyBorder="1"/>
    <xf numFmtId="164" fontId="46" fillId="27" borderId="139" xfId="0" applyNumberFormat="1" applyFont="1" applyFill="1" applyBorder="1"/>
    <xf numFmtId="9" fontId="48" fillId="27" borderId="121" xfId="0" applyNumberFormat="1" applyFont="1" applyFill="1" applyBorder="1" applyAlignment="1">
      <alignment horizontal="right"/>
    </xf>
    <xf numFmtId="164" fontId="46" fillId="27" borderId="75" xfId="0" applyNumberFormat="1" applyFont="1" applyFill="1" applyBorder="1"/>
    <xf numFmtId="164" fontId="46" fillId="27" borderId="140" xfId="0" applyNumberFormat="1" applyFont="1" applyFill="1" applyBorder="1"/>
    <xf numFmtId="164" fontId="46" fillId="27" borderId="31" xfId="0" applyNumberFormat="1" applyFont="1" applyFill="1" applyBorder="1"/>
    <xf numFmtId="9" fontId="48" fillId="27" borderId="90" xfId="0" applyNumberFormat="1" applyFont="1" applyFill="1" applyBorder="1" applyAlignment="1">
      <alignment horizontal="right"/>
    </xf>
    <xf numFmtId="9" fontId="46" fillId="27" borderId="28" xfId="2" applyFont="1" applyFill="1" applyBorder="1" applyAlignment="1">
      <alignment horizontal="right"/>
    </xf>
    <xf numFmtId="164" fontId="46" fillId="27" borderId="138" xfId="0" applyNumberFormat="1" applyFont="1" applyFill="1" applyBorder="1" applyAlignment="1">
      <alignment horizontal="right"/>
    </xf>
    <xf numFmtId="164" fontId="46" fillId="27" borderId="139" xfId="0" applyNumberFormat="1" applyFont="1" applyFill="1" applyBorder="1" applyAlignment="1">
      <alignment horizontal="right"/>
    </xf>
    <xf numFmtId="164" fontId="46" fillId="27" borderId="75" xfId="0" applyNumberFormat="1" applyFont="1" applyFill="1" applyBorder="1" applyAlignment="1">
      <alignment horizontal="right"/>
    </xf>
    <xf numFmtId="164" fontId="46" fillId="27" borderId="121" xfId="0" applyNumberFormat="1" applyFont="1" applyFill="1" applyBorder="1"/>
    <xf numFmtId="164" fontId="46" fillId="27" borderId="122" xfId="0" applyNumberFormat="1" applyFont="1" applyFill="1" applyBorder="1"/>
    <xf numFmtId="164" fontId="46" fillId="27" borderId="42" xfId="0" applyNumberFormat="1" applyFont="1" applyFill="1" applyBorder="1"/>
    <xf numFmtId="0" fontId="44" fillId="27" borderId="19" xfId="0" applyFont="1" applyFill="1" applyBorder="1"/>
    <xf numFmtId="164" fontId="46" fillId="27" borderId="103" xfId="0" applyNumberFormat="1" applyFont="1" applyFill="1" applyBorder="1" applyAlignment="1">
      <alignment horizontal="right"/>
    </xf>
    <xf numFmtId="164" fontId="46" fillId="27" borderId="105" xfId="0" applyNumberFormat="1" applyFont="1" applyFill="1" applyBorder="1" applyAlignment="1">
      <alignment horizontal="right"/>
    </xf>
    <xf numFmtId="164" fontId="46" fillId="27" borderId="116" xfId="0" applyNumberFormat="1" applyFont="1" applyFill="1" applyBorder="1" applyAlignment="1">
      <alignment horizontal="right"/>
    </xf>
    <xf numFmtId="164" fontId="46" fillId="27" borderId="115" xfId="0" applyNumberFormat="1" applyFont="1" applyFill="1" applyBorder="1"/>
    <xf numFmtId="0" fontId="46" fillId="27" borderId="96" xfId="0" applyFont="1" applyFill="1" applyBorder="1"/>
    <xf numFmtId="9" fontId="43" fillId="27" borderId="0" xfId="2" applyFont="1" applyFill="1" applyAlignment="1">
      <alignment horizontal="right"/>
    </xf>
    <xf numFmtId="0" fontId="43" fillId="27" borderId="0" xfId="0" applyFont="1" applyFill="1" applyAlignment="1">
      <alignment wrapText="1"/>
    </xf>
    <xf numFmtId="9" fontId="48" fillId="27" borderId="100" xfId="0" applyNumberFormat="1" applyFont="1" applyFill="1" applyBorder="1" applyAlignment="1">
      <alignment horizontal="right"/>
    </xf>
    <xf numFmtId="0" fontId="43" fillId="27" borderId="0" xfId="0" applyFont="1" applyFill="1"/>
    <xf numFmtId="0" fontId="46" fillId="27" borderId="18" xfId="0" applyFont="1" applyFill="1" applyBorder="1"/>
    <xf numFmtId="164" fontId="1" fillId="27" borderId="15" xfId="2" applyNumberFormat="1" applyFill="1" applyBorder="1"/>
    <xf numFmtId="0" fontId="43" fillId="27" borderId="55" xfId="0" applyFont="1" applyFill="1" applyBorder="1" applyAlignment="1">
      <alignment wrapText="1"/>
    </xf>
    <xf numFmtId="164" fontId="43" fillId="27" borderId="46" xfId="0" applyNumberFormat="1" applyFont="1" applyFill="1" applyBorder="1" applyAlignment="1">
      <alignment wrapText="1"/>
    </xf>
    <xf numFmtId="0" fontId="43" fillId="27" borderId="46" xfId="0" applyFont="1" applyFill="1" applyBorder="1" applyAlignment="1">
      <alignment horizontal="right" wrapText="1"/>
    </xf>
    <xf numFmtId="164" fontId="0" fillId="0" borderId="15" xfId="0" applyNumberFormat="1" applyBorder="1"/>
    <xf numFmtId="164" fontId="0" fillId="0" borderId="15" xfId="0" applyNumberFormat="1" applyFill="1" applyBorder="1"/>
    <xf numFmtId="164" fontId="0" fillId="0" borderId="17" xfId="0" applyNumberFormat="1" applyFill="1" applyBorder="1"/>
    <xf numFmtId="0" fontId="43" fillId="0" borderId="15" xfId="0" applyFont="1" applyBorder="1"/>
    <xf numFmtId="164" fontId="0" fillId="0" borderId="18" xfId="0" applyNumberFormat="1" applyBorder="1"/>
    <xf numFmtId="164" fontId="0" fillId="0" borderId="19" xfId="0" applyNumberFormat="1" applyBorder="1"/>
    <xf numFmtId="0" fontId="46" fillId="27" borderId="141" xfId="0" applyFont="1" applyFill="1" applyBorder="1" applyAlignment="1">
      <alignment horizontal="right"/>
    </xf>
    <xf numFmtId="164" fontId="48" fillId="27" borderId="90" xfId="0" applyNumberFormat="1" applyFont="1" applyFill="1" applyBorder="1" applyAlignment="1"/>
    <xf numFmtId="0" fontId="46" fillId="27" borderId="35" xfId="0" applyFont="1" applyFill="1" applyBorder="1" applyAlignment="1"/>
    <xf numFmtId="164" fontId="46" fillId="27" borderId="33" xfId="0" applyNumberFormat="1" applyFont="1" applyFill="1" applyBorder="1" applyAlignment="1"/>
    <xf numFmtId="0" fontId="46" fillId="27" borderId="142" xfId="0" applyFont="1" applyFill="1" applyBorder="1" applyAlignment="1">
      <alignment horizontal="right"/>
    </xf>
    <xf numFmtId="164" fontId="46" fillId="27" borderId="35" xfId="0" applyNumberFormat="1" applyFont="1" applyFill="1" applyBorder="1" applyAlignment="1">
      <alignment horizontal="right" wrapText="1"/>
    </xf>
    <xf numFmtId="164" fontId="46" fillId="27" borderId="25" xfId="0" applyNumberFormat="1" applyFont="1" applyFill="1" applyBorder="1" applyAlignment="1">
      <alignment horizontal="right" wrapText="1"/>
    </xf>
    <xf numFmtId="164" fontId="0" fillId="27" borderId="75" xfId="0" applyNumberFormat="1" applyFill="1" applyBorder="1" applyAlignment="1">
      <alignment horizontal="center"/>
    </xf>
    <xf numFmtId="164" fontId="46" fillId="0" borderId="139" xfId="0" applyNumberFormat="1" applyFont="1" applyFill="1" applyBorder="1" applyAlignment="1">
      <alignment horizontal="center"/>
    </xf>
    <xf numFmtId="0" fontId="46" fillId="0" borderId="139" xfId="0" applyFont="1" applyFill="1" applyBorder="1" applyAlignment="1">
      <alignment horizontal="center"/>
    </xf>
    <xf numFmtId="164" fontId="46" fillId="0" borderId="139" xfId="0" applyNumberFormat="1" applyFont="1" applyFill="1" applyBorder="1" applyAlignment="1">
      <alignment horizontal="center" wrapText="1"/>
    </xf>
    <xf numFmtId="164" fontId="46" fillId="27" borderId="116" xfId="0" applyNumberFormat="1" applyFont="1" applyFill="1" applyBorder="1" applyAlignment="1">
      <alignment horizontal="center" wrapText="1"/>
    </xf>
    <xf numFmtId="0" fontId="46" fillId="27" borderId="122" xfId="0" applyFont="1" applyFill="1" applyBorder="1" applyAlignment="1">
      <alignment horizontal="center" wrapText="1"/>
    </xf>
    <xf numFmtId="0" fontId="46" fillId="27" borderId="121" xfId="0" applyFont="1" applyFill="1" applyBorder="1" applyAlignment="1">
      <alignment horizontal="right" wrapText="1"/>
    </xf>
    <xf numFmtId="0" fontId="46" fillId="27" borderId="139" xfId="0" applyFont="1" applyFill="1" applyBorder="1" applyAlignment="1">
      <alignment horizontal="center" wrapText="1"/>
    </xf>
    <xf numFmtId="164" fontId="46" fillId="27" borderId="139" xfId="0" applyNumberFormat="1" applyFont="1" applyFill="1" applyBorder="1" applyAlignment="1">
      <alignment horizontal="center" wrapText="1"/>
    </xf>
    <xf numFmtId="0" fontId="46" fillId="27" borderId="139" xfId="0" applyFont="1" applyFill="1" applyBorder="1" applyAlignment="1">
      <alignment horizontal="right" wrapText="1"/>
    </xf>
    <xf numFmtId="164" fontId="46" fillId="0" borderId="122" xfId="0" applyNumberFormat="1" applyFont="1" applyFill="1" applyBorder="1" applyAlignment="1">
      <alignment horizontal="center"/>
    </xf>
    <xf numFmtId="164" fontId="46" fillId="27" borderId="0" xfId="0" applyNumberFormat="1" applyFont="1" applyFill="1" applyAlignment="1">
      <alignment horizontal="center"/>
    </xf>
    <xf numFmtId="0" fontId="43" fillId="0" borderId="36" xfId="0" applyFont="1" applyBorder="1" applyAlignment="1">
      <alignment horizontal="left" indent="2"/>
    </xf>
    <xf numFmtId="164" fontId="43" fillId="0" borderId="41" xfId="0" applyNumberFormat="1" applyFont="1" applyBorder="1"/>
    <xf numFmtId="9" fontId="48" fillId="0" borderId="143" xfId="0" applyNumberFormat="1" applyFont="1" applyBorder="1" applyAlignment="1">
      <alignment horizontal="right"/>
    </xf>
    <xf numFmtId="164" fontId="43" fillId="0" borderId="107" xfId="0" applyNumberFormat="1" applyFont="1" applyBorder="1"/>
    <xf numFmtId="164" fontId="43" fillId="0" borderId="108" xfId="0" applyNumberFormat="1" applyFont="1" applyBorder="1"/>
    <xf numFmtId="9" fontId="48" fillId="27" borderId="36" xfId="0" applyNumberFormat="1" applyFont="1" applyFill="1" applyBorder="1" applyAlignment="1">
      <alignment horizontal="right"/>
    </xf>
    <xf numFmtId="9" fontId="46" fillId="27" borderId="28" xfId="2" applyFont="1" applyFill="1" applyBorder="1" applyAlignment="1">
      <alignment horizontal="right" wrapText="1"/>
    </xf>
    <xf numFmtId="164" fontId="43" fillId="0" borderId="97" xfId="0" applyNumberFormat="1" applyFont="1" applyBorder="1"/>
    <xf numFmtId="164" fontId="43" fillId="27" borderId="143" xfId="0" applyNumberFormat="1" applyFont="1" applyFill="1" applyBorder="1"/>
    <xf numFmtId="164" fontId="43" fillId="27" borderId="39" xfId="0" applyNumberFormat="1" applyFont="1" applyFill="1" applyBorder="1"/>
    <xf numFmtId="0" fontId="43" fillId="0" borderId="56" xfId="0" applyFont="1" applyBorder="1" applyAlignment="1">
      <alignment horizontal="left" indent="2"/>
    </xf>
    <xf numFmtId="164" fontId="43" fillId="0" borderId="136" xfId="0" applyNumberFormat="1" applyFont="1" applyBorder="1"/>
    <xf numFmtId="164" fontId="43" fillId="27" borderId="144" xfId="0" applyNumberFormat="1" applyFont="1" applyFill="1" applyBorder="1"/>
    <xf numFmtId="164" fontId="43" fillId="27" borderId="18" xfId="0" applyNumberFormat="1" applyFont="1" applyFill="1" applyBorder="1"/>
    <xf numFmtId="9" fontId="48" fillId="0" borderId="145" xfId="0" applyNumberFormat="1" applyFont="1" applyBorder="1" applyAlignment="1">
      <alignment horizontal="right"/>
    </xf>
    <xf numFmtId="164" fontId="43" fillId="0" borderId="76" xfId="0" applyNumberFormat="1" applyFont="1" applyBorder="1"/>
    <xf numFmtId="164" fontId="43" fillId="0" borderId="146" xfId="0" applyNumberFormat="1" applyFont="1" applyBorder="1"/>
    <xf numFmtId="164" fontId="43" fillId="0" borderId="18" xfId="0" applyNumberFormat="1" applyFont="1" applyBorder="1"/>
    <xf numFmtId="9" fontId="48" fillId="27" borderId="56" xfId="0" applyNumberFormat="1" applyFont="1" applyFill="1" applyBorder="1" applyAlignment="1">
      <alignment horizontal="right"/>
    </xf>
    <xf numFmtId="164" fontId="43" fillId="0" borderId="144" xfId="0" applyNumberFormat="1" applyFont="1" applyBorder="1"/>
    <xf numFmtId="9" fontId="48" fillId="27" borderId="55" xfId="0" applyNumberFormat="1" applyFont="1" applyFill="1" applyBorder="1" applyAlignment="1">
      <alignment horizontal="right"/>
    </xf>
    <xf numFmtId="164" fontId="43" fillId="27" borderId="76" xfId="0" applyNumberFormat="1" applyFont="1" applyFill="1" applyBorder="1"/>
    <xf numFmtId="164" fontId="43" fillId="27" borderId="145" xfId="0" applyNumberFormat="1" applyFont="1" applyFill="1" applyBorder="1"/>
    <xf numFmtId="164" fontId="43" fillId="0" borderId="55" xfId="0" applyNumberFormat="1" applyFont="1" applyBorder="1"/>
    <xf numFmtId="0" fontId="43" fillId="0" borderId="44" xfId="0" applyFont="1" applyBorder="1" applyAlignment="1">
      <alignment horizontal="left" indent="2"/>
    </xf>
    <xf numFmtId="164" fontId="43" fillId="0" borderId="49" xfId="0" applyNumberFormat="1" applyFont="1" applyBorder="1"/>
    <xf numFmtId="9" fontId="48" fillId="0" borderId="147" xfId="0" applyNumberFormat="1" applyFont="1" applyBorder="1" applyAlignment="1">
      <alignment horizontal="right"/>
    </xf>
    <xf numFmtId="164" fontId="43" fillId="0" borderId="16" xfId="0" applyNumberFormat="1" applyFont="1" applyBorder="1"/>
    <xf numFmtId="164" fontId="43" fillId="0" borderId="58" xfId="0" applyNumberFormat="1" applyFont="1" applyBorder="1"/>
    <xf numFmtId="9" fontId="48" fillId="27" borderId="44" xfId="0" applyNumberFormat="1" applyFont="1" applyFill="1" applyBorder="1" applyAlignment="1">
      <alignment horizontal="right"/>
    </xf>
    <xf numFmtId="164" fontId="43" fillId="0" borderId="57" xfId="0" applyNumberFormat="1" applyFont="1" applyBorder="1"/>
    <xf numFmtId="164" fontId="43" fillId="27" borderId="147" xfId="0" applyNumberFormat="1" applyFont="1" applyFill="1" applyBorder="1"/>
    <xf numFmtId="0" fontId="46" fillId="27" borderId="55" xfId="8" applyFont="1" applyFill="1" applyBorder="1"/>
    <xf numFmtId="164" fontId="43" fillId="0" borderId="66" xfId="0" applyNumberFormat="1" applyFont="1" applyBorder="1"/>
    <xf numFmtId="164" fontId="43" fillId="0" borderId="112" xfId="0" applyNumberFormat="1" applyFont="1" applyBorder="1"/>
    <xf numFmtId="164" fontId="43" fillId="0" borderId="23" xfId="0" applyNumberFormat="1" applyFont="1" applyBorder="1"/>
    <xf numFmtId="9" fontId="48" fillId="0" borderId="123" xfId="0" applyNumberFormat="1" applyFont="1" applyBorder="1" applyAlignment="1">
      <alignment horizontal="right"/>
    </xf>
    <xf numFmtId="164" fontId="43" fillId="0" borderId="96" xfId="0" applyNumberFormat="1" applyFont="1" applyBorder="1"/>
    <xf numFmtId="164" fontId="43" fillId="0" borderId="113" xfId="0" applyNumberFormat="1" applyFont="1" applyBorder="1"/>
    <xf numFmtId="0" fontId="46" fillId="0" borderId="103" xfId="0" applyFont="1" applyBorder="1" applyAlignment="1">
      <alignment horizontal="left" indent="1"/>
    </xf>
    <xf numFmtId="164" fontId="46" fillId="0" borderId="104" xfId="0" applyNumberFormat="1" applyFont="1" applyBorder="1"/>
    <xf numFmtId="164" fontId="46" fillId="0" borderId="103" xfId="0" applyNumberFormat="1" applyFont="1" applyBorder="1"/>
    <xf numFmtId="164" fontId="46" fillId="0" borderId="105" xfId="0" applyNumberFormat="1" applyFont="1" applyBorder="1"/>
    <xf numFmtId="9" fontId="48" fillId="0" borderId="115" xfId="0" applyNumberFormat="1" applyFont="1" applyBorder="1" applyAlignment="1">
      <alignment horizontal="right"/>
    </xf>
    <xf numFmtId="164" fontId="46" fillId="0" borderId="116" xfId="0" applyNumberFormat="1" applyFont="1" applyBorder="1"/>
    <xf numFmtId="164" fontId="43" fillId="0" borderId="117" xfId="0" applyNumberFormat="1" applyFont="1" applyBorder="1"/>
    <xf numFmtId="164" fontId="46" fillId="0" borderId="117" xfId="0" applyNumberFormat="1" applyFont="1" applyBorder="1"/>
    <xf numFmtId="0" fontId="46" fillId="0" borderId="128" xfId="0" applyFont="1" applyFill="1" applyBorder="1" applyAlignment="1">
      <alignment horizontal="left" indent="1"/>
    </xf>
    <xf numFmtId="9" fontId="1" fillId="0" borderId="23" xfId="2" applyBorder="1"/>
    <xf numFmtId="164" fontId="0" fillId="0" borderId="23" xfId="0" applyNumberFormat="1" applyBorder="1"/>
    <xf numFmtId="9" fontId="48" fillId="0" borderId="105" xfId="0" applyNumberFormat="1" applyFont="1" applyBorder="1" applyAlignment="1">
      <alignment horizontal="right"/>
    </xf>
    <xf numFmtId="164" fontId="0" fillId="0" borderId="96" xfId="0" applyNumberFormat="1" applyBorder="1"/>
    <xf numFmtId="164" fontId="43" fillId="0" borderId="23" xfId="2" applyNumberFormat="1" applyFont="1" applyBorder="1"/>
    <xf numFmtId="9" fontId="53" fillId="0" borderId="116" xfId="2" applyFont="1" applyBorder="1"/>
    <xf numFmtId="164" fontId="0" fillId="27" borderId="0" xfId="0" applyNumberFormat="1" applyFill="1"/>
    <xf numFmtId="164" fontId="1" fillId="0" borderId="23" xfId="2" applyNumberFormat="1" applyBorder="1"/>
    <xf numFmtId="9" fontId="1" fillId="0" borderId="96" xfId="2" applyBorder="1" applyAlignment="1">
      <alignment horizontal="right"/>
    </xf>
    <xf numFmtId="9" fontId="1" fillId="27" borderId="96" xfId="2" applyFill="1" applyBorder="1"/>
    <xf numFmtId="164" fontId="0" fillId="27" borderId="23" xfId="0" applyNumberFormat="1" applyFill="1" applyBorder="1"/>
    <xf numFmtId="0" fontId="43" fillId="0" borderId="16" xfId="0" applyFont="1" applyBorder="1"/>
    <xf numFmtId="164" fontId="43" fillId="0" borderId="90" xfId="0" applyNumberFormat="1" applyFont="1" applyBorder="1"/>
    <xf numFmtId="164" fontId="43" fillId="0" borderId="138" xfId="0" applyNumberFormat="1" applyFont="1" applyBorder="1"/>
    <xf numFmtId="164" fontId="43" fillId="0" borderId="139" xfId="0" applyNumberFormat="1" applyFont="1" applyBorder="1"/>
    <xf numFmtId="9" fontId="48" fillId="0" borderId="121" xfId="0" applyNumberFormat="1" applyFont="1" applyBorder="1" applyAlignment="1">
      <alignment horizontal="right"/>
    </xf>
    <xf numFmtId="164" fontId="43" fillId="0" borderId="75" xfId="0" applyNumberFormat="1" applyFont="1" applyBorder="1"/>
    <xf numFmtId="164" fontId="43" fillId="0" borderId="140" xfId="0" applyNumberFormat="1" applyFont="1" applyBorder="1"/>
    <xf numFmtId="9" fontId="43" fillId="27" borderId="28" xfId="2" applyFont="1" applyFill="1" applyBorder="1" applyAlignment="1">
      <alignment horizontal="right"/>
    </xf>
    <xf numFmtId="164" fontId="43" fillId="0" borderId="138" xfId="0" applyNumberFormat="1" applyFont="1" applyBorder="1" applyAlignment="1">
      <alignment horizontal="right"/>
    </xf>
    <xf numFmtId="164" fontId="43" fillId="0" borderId="139" xfId="0" applyNumberFormat="1" applyFont="1" applyBorder="1" applyAlignment="1">
      <alignment horizontal="right"/>
    </xf>
    <xf numFmtId="164" fontId="43" fillId="27" borderId="75" xfId="0" applyNumberFormat="1" applyFont="1" applyFill="1" applyBorder="1" applyAlignment="1">
      <alignment horizontal="right"/>
    </xf>
    <xf numFmtId="9" fontId="43" fillId="0" borderId="28" xfId="2" applyFont="1" applyBorder="1" applyAlignment="1">
      <alignment horizontal="right"/>
    </xf>
    <xf numFmtId="164" fontId="43" fillId="27" borderId="75" xfId="0" applyNumberFormat="1" applyFont="1" applyFill="1" applyBorder="1"/>
    <xf numFmtId="164" fontId="43" fillId="27" borderId="139" xfId="0" applyNumberFormat="1" applyFont="1" applyFill="1" applyBorder="1"/>
    <xf numFmtId="164" fontId="43" fillId="27" borderId="121" xfId="0" applyNumberFormat="1" applyFont="1" applyFill="1" applyBorder="1"/>
    <xf numFmtId="164" fontId="43" fillId="27" borderId="122" xfId="0" applyNumberFormat="1" applyFont="1" applyFill="1" applyBorder="1"/>
    <xf numFmtId="0" fontId="46" fillId="0" borderId="104" xfId="0" applyFont="1" applyBorder="1"/>
    <xf numFmtId="164" fontId="46" fillId="0" borderId="35" xfId="0" applyNumberFormat="1" applyFont="1" applyBorder="1"/>
    <xf numFmtId="164" fontId="46" fillId="0" borderId="103" xfId="0" applyNumberFormat="1" applyFont="1" applyBorder="1" applyAlignment="1">
      <alignment horizontal="right"/>
    </xf>
    <xf numFmtId="164" fontId="46" fillId="0" borderId="105" xfId="0" applyNumberFormat="1" applyFont="1" applyBorder="1" applyAlignment="1">
      <alignment horizontal="right"/>
    </xf>
    <xf numFmtId="9" fontId="46" fillId="0" borderId="33" xfId="2" applyFont="1" applyBorder="1" applyAlignment="1">
      <alignment horizontal="right"/>
    </xf>
    <xf numFmtId="0" fontId="46" fillId="27" borderId="31" xfId="0" applyFont="1" applyFill="1" applyBorder="1"/>
    <xf numFmtId="164" fontId="46" fillId="27" borderId="96" xfId="0" applyNumberFormat="1" applyFont="1" applyFill="1" applyBorder="1"/>
    <xf numFmtId="164" fontId="46" fillId="27" borderId="23" xfId="0" applyNumberFormat="1" applyFont="1" applyFill="1" applyBorder="1"/>
    <xf numFmtId="164" fontId="43" fillId="27" borderId="134" xfId="0" applyNumberFormat="1" applyFont="1" applyFill="1" applyBorder="1"/>
    <xf numFmtId="9" fontId="46" fillId="27" borderId="116" xfId="2" applyFont="1" applyFill="1" applyBorder="1" applyAlignment="1">
      <alignment horizontal="right"/>
    </xf>
    <xf numFmtId="164" fontId="46" fillId="27" borderId="106" xfId="0" applyNumberFormat="1" applyFont="1" applyFill="1" applyBorder="1"/>
    <xf numFmtId="164" fontId="46" fillId="27" borderId="106" xfId="2" applyNumberFormat="1" applyFont="1" applyFill="1" applyBorder="1"/>
    <xf numFmtId="0" fontId="0" fillId="27" borderId="0" xfId="0" applyFill="1"/>
    <xf numFmtId="0" fontId="46" fillId="27" borderId="32" xfId="0" applyFont="1" applyFill="1" applyBorder="1" applyAlignment="1">
      <alignment wrapText="1"/>
    </xf>
    <xf numFmtId="164" fontId="43" fillId="27" borderId="105" xfId="0" applyNumberFormat="1" applyFont="1" applyFill="1" applyBorder="1"/>
    <xf numFmtId="164" fontId="43" fillId="27" borderId="97" xfId="0" applyNumberFormat="1" applyFont="1" applyFill="1" applyBorder="1"/>
    <xf numFmtId="9" fontId="43" fillId="27" borderId="143" xfId="2" applyFont="1" applyFill="1" applyBorder="1" applyAlignment="1">
      <alignment horizontal="right"/>
    </xf>
    <xf numFmtId="9" fontId="43" fillId="27" borderId="100" xfId="2" applyFont="1" applyFill="1" applyBorder="1" applyAlignment="1">
      <alignment horizontal="right"/>
    </xf>
    <xf numFmtId="164" fontId="43" fillId="0" borderId="64" xfId="0" applyNumberFormat="1" applyFont="1" applyBorder="1"/>
    <xf numFmtId="9" fontId="43" fillId="27" borderId="148" xfId="2" applyFont="1" applyFill="1" applyBorder="1" applyAlignment="1">
      <alignment horizontal="right"/>
    </xf>
    <xf numFmtId="164" fontId="43" fillId="27" borderId="20" xfId="0" applyNumberFormat="1" applyFont="1" applyFill="1" applyBorder="1"/>
    <xf numFmtId="164" fontId="43" fillId="0" borderId="126" xfId="0" applyNumberFormat="1" applyFont="1" applyBorder="1"/>
    <xf numFmtId="9" fontId="48" fillId="27" borderId="60" xfId="0" applyNumberFormat="1" applyFont="1" applyFill="1" applyBorder="1" applyAlignment="1">
      <alignment horizontal="right"/>
    </xf>
    <xf numFmtId="9" fontId="43" fillId="27" borderId="21" xfId="2" applyFont="1" applyFill="1" applyBorder="1" applyAlignment="1">
      <alignment horizontal="right"/>
    </xf>
    <xf numFmtId="164" fontId="43" fillId="27" borderId="148" xfId="0" applyNumberFormat="1" applyFont="1" applyFill="1" applyBorder="1"/>
    <xf numFmtId="9" fontId="46" fillId="27" borderId="115" xfId="2" applyFont="1" applyFill="1" applyBorder="1" applyAlignment="1">
      <alignment horizontal="right"/>
    </xf>
    <xf numFmtId="9" fontId="46" fillId="27" borderId="104" xfId="2" applyFont="1" applyFill="1" applyBorder="1" applyAlignment="1">
      <alignment horizontal="right"/>
    </xf>
    <xf numFmtId="9" fontId="43" fillId="27" borderId="23" xfId="2" applyFont="1" applyFill="1" applyBorder="1" applyAlignment="1">
      <alignment horizontal="right"/>
    </xf>
    <xf numFmtId="164" fontId="43" fillId="27" borderId="116" xfId="0" applyNumberFormat="1" applyFont="1" applyFill="1" applyBorder="1"/>
    <xf numFmtId="9" fontId="43" fillId="27" borderId="106" xfId="2" applyFont="1" applyFill="1" applyBorder="1" applyAlignment="1">
      <alignment horizontal="right"/>
    </xf>
    <xf numFmtId="9" fontId="43" fillId="27" borderId="96" xfId="2" applyFont="1" applyFill="1" applyBorder="1" applyAlignment="1">
      <alignment horizontal="right"/>
    </xf>
    <xf numFmtId="9" fontId="43" fillId="27" borderId="105" xfId="2" applyFont="1" applyFill="1" applyBorder="1" applyAlignment="1">
      <alignment horizontal="right"/>
    </xf>
    <xf numFmtId="164" fontId="43" fillId="27" borderId="104" xfId="0" applyNumberFormat="1" applyFont="1" applyFill="1" applyBorder="1"/>
    <xf numFmtId="9" fontId="43" fillId="27" borderId="104" xfId="2" applyFont="1" applyFill="1" applyBorder="1" applyAlignment="1">
      <alignment horizontal="right"/>
    </xf>
    <xf numFmtId="9" fontId="43" fillId="27" borderId="116" xfId="2" applyFont="1" applyFill="1" applyBorder="1" applyAlignment="1">
      <alignment horizontal="right"/>
    </xf>
    <xf numFmtId="9" fontId="43" fillId="27" borderId="147" xfId="2" applyFont="1" applyFill="1" applyBorder="1" applyAlignment="1">
      <alignment horizontal="right"/>
    </xf>
    <xf numFmtId="9" fontId="43" fillId="27" borderId="17" xfId="2" applyFont="1" applyFill="1" applyBorder="1" applyAlignment="1">
      <alignment horizontal="right"/>
    </xf>
    <xf numFmtId="164" fontId="43" fillId="27" borderId="22" xfId="0" applyNumberFormat="1" applyFont="1" applyFill="1" applyBorder="1"/>
    <xf numFmtId="9" fontId="43" fillId="27" borderId="149" xfId="2" applyFont="1" applyFill="1" applyBorder="1" applyAlignment="1">
      <alignment horizontal="right"/>
    </xf>
    <xf numFmtId="9" fontId="48" fillId="27" borderId="127" xfId="0" applyNumberFormat="1" applyFont="1" applyFill="1" applyBorder="1" applyAlignment="1">
      <alignment horizontal="right"/>
    </xf>
    <xf numFmtId="164" fontId="43" fillId="27" borderId="119" xfId="0" applyNumberFormat="1" applyFont="1" applyFill="1" applyBorder="1"/>
    <xf numFmtId="164" fontId="49" fillId="27" borderId="23" xfId="0" applyNumberFormat="1" applyFont="1" applyFill="1" applyBorder="1"/>
    <xf numFmtId="164" fontId="43" fillId="27" borderId="77" xfId="0" applyNumberFormat="1" applyFont="1" applyFill="1" applyBorder="1"/>
    <xf numFmtId="164" fontId="49" fillId="27" borderId="104" xfId="0" applyNumberFormat="1" applyFont="1" applyFill="1" applyBorder="1"/>
    <xf numFmtId="164" fontId="43" fillId="27" borderId="45" xfId="0" applyNumberFormat="1" applyFont="1" applyFill="1" applyBorder="1"/>
    <xf numFmtId="164" fontId="43" fillId="27" borderId="138" xfId="0" applyNumberFormat="1" applyFont="1" applyFill="1" applyBorder="1"/>
    <xf numFmtId="164" fontId="43" fillId="27" borderId="140" xfId="0" applyNumberFormat="1" applyFont="1" applyFill="1" applyBorder="1"/>
    <xf numFmtId="9" fontId="55" fillId="27" borderId="44" xfId="0" applyNumberFormat="1" applyFont="1" applyFill="1" applyBorder="1" applyAlignment="1">
      <alignment horizontal="right"/>
    </xf>
    <xf numFmtId="164" fontId="43" fillId="0" borderId="45" xfId="0" applyNumberFormat="1" applyFont="1" applyFill="1" applyBorder="1"/>
    <xf numFmtId="164" fontId="43" fillId="0" borderId="132" xfId="0" applyNumberFormat="1" applyFont="1" applyBorder="1"/>
    <xf numFmtId="164" fontId="43" fillId="27" borderId="71" xfId="2" applyNumberFormat="1" applyFont="1" applyFill="1" applyBorder="1"/>
    <xf numFmtId="164" fontId="46" fillId="27" borderId="33" xfId="2" applyNumberFormat="1" applyFont="1" applyFill="1" applyBorder="1"/>
    <xf numFmtId="0" fontId="43" fillId="27" borderId="106" xfId="0" applyFont="1" applyFill="1" applyBorder="1" applyAlignment="1">
      <alignment horizontal="right"/>
    </xf>
    <xf numFmtId="0" fontId="43" fillId="27" borderId="96" xfId="0" applyFont="1" applyFill="1" applyBorder="1" applyAlignment="1">
      <alignment horizontal="right"/>
    </xf>
    <xf numFmtId="9" fontId="43" fillId="27" borderId="18" xfId="2" applyFont="1" applyFill="1" applyBorder="1"/>
    <xf numFmtId="0" fontId="43" fillId="27" borderId="23" xfId="0" applyFont="1" applyFill="1" applyBorder="1" applyAlignment="1">
      <alignment horizontal="right"/>
    </xf>
    <xf numFmtId="164" fontId="43" fillId="0" borderId="53" xfId="0" applyNumberFormat="1" applyFont="1" applyBorder="1"/>
    <xf numFmtId="0" fontId="43" fillId="27" borderId="18" xfId="0" applyFont="1" applyFill="1" applyBorder="1"/>
    <xf numFmtId="9" fontId="43" fillId="27" borderId="19" xfId="2" applyFont="1" applyFill="1" applyBorder="1"/>
    <xf numFmtId="164" fontId="43" fillId="0" borderId="0" xfId="0" applyNumberFormat="1" applyFont="1"/>
    <xf numFmtId="9" fontId="48" fillId="27" borderId="0" xfId="0" applyNumberFormat="1" applyFont="1" applyFill="1"/>
    <xf numFmtId="3" fontId="43" fillId="27" borderId="0" xfId="0" applyNumberFormat="1" applyFont="1" applyFill="1" applyAlignment="1">
      <alignment horizontal="right"/>
    </xf>
    <xf numFmtId="0" fontId="0" fillId="4" borderId="15" xfId="0" applyFill="1" applyBorder="1"/>
    <xf numFmtId="0" fontId="43" fillId="0" borderId="18" xfId="0" applyFont="1" applyBorder="1"/>
    <xf numFmtId="0" fontId="0" fillId="0" borderId="18" xfId="0" applyBorder="1"/>
    <xf numFmtId="3" fontId="43" fillId="27" borderId="18" xfId="0" applyNumberFormat="1" applyFont="1" applyFill="1" applyBorder="1"/>
    <xf numFmtId="0" fontId="0" fillId="27" borderId="18" xfId="0" applyFill="1" applyBorder="1" applyAlignment="1">
      <alignment horizontal="right"/>
    </xf>
    <xf numFmtId="0" fontId="0" fillId="27" borderId="53" xfId="0" applyFill="1" applyBorder="1"/>
    <xf numFmtId="164" fontId="0" fillId="27" borderId="76" xfId="0" applyNumberFormat="1" applyFill="1" applyBorder="1"/>
    <xf numFmtId="164" fontId="46" fillId="27" borderId="46" xfId="0" applyNumberFormat="1" applyFont="1" applyFill="1" applyBorder="1" applyAlignment="1">
      <alignment wrapText="1"/>
    </xf>
    <xf numFmtId="164" fontId="46" fillId="27" borderId="16" xfId="0" applyNumberFormat="1" applyFont="1" applyFill="1" applyBorder="1" applyAlignment="1">
      <alignment wrapText="1"/>
    </xf>
    <xf numFmtId="164" fontId="0" fillId="0" borderId="15" xfId="0" applyNumberFormat="1" applyBorder="1" applyAlignment="1">
      <alignment horizontal="center"/>
    </xf>
    <xf numFmtId="164" fontId="0" fillId="27" borderId="15" xfId="0" applyNumberFormat="1" applyFill="1" applyBorder="1" applyAlignment="1">
      <alignment horizontal="left" wrapText="1"/>
    </xf>
    <xf numFmtId="3" fontId="0" fillId="27" borderId="15" xfId="0" applyNumberFormat="1" applyFill="1" applyBorder="1" applyAlignment="1">
      <alignment horizontal="center"/>
    </xf>
    <xf numFmtId="164" fontId="0" fillId="27" borderId="15" xfId="0" applyNumberFormat="1" applyFill="1" applyBorder="1" applyAlignment="1">
      <alignment horizontal="center"/>
    </xf>
    <xf numFmtId="164" fontId="46" fillId="0" borderId="15" xfId="0" applyNumberFormat="1" applyFont="1" applyBorder="1" applyAlignment="1">
      <alignment horizontal="center"/>
    </xf>
    <xf numFmtId="164" fontId="43" fillId="0" borderId="15" xfId="0" applyNumberFormat="1" applyFont="1" applyBorder="1" applyAlignment="1">
      <alignment horizontal="center"/>
    </xf>
    <xf numFmtId="3" fontId="43" fillId="0" borderId="15" xfId="0" applyNumberFormat="1" applyFont="1" applyBorder="1" applyAlignment="1">
      <alignment horizontal="right"/>
    </xf>
    <xf numFmtId="164" fontId="43" fillId="27" borderId="16" xfId="0" applyNumberFormat="1" applyFont="1" applyFill="1" applyBorder="1" applyAlignment="1">
      <alignment wrapText="1"/>
    </xf>
    <xf numFmtId="0" fontId="44" fillId="0" borderId="15" xfId="124" applyFont="1" applyFill="1" applyBorder="1" applyAlignment="1"/>
    <xf numFmtId="164" fontId="44" fillId="27" borderId="15" xfId="124" applyNumberFormat="1" applyFont="1" applyFill="1" applyBorder="1" applyAlignment="1"/>
    <xf numFmtId="0" fontId="59" fillId="27" borderId="15" xfId="124" applyFont="1" applyFill="1" applyBorder="1" applyAlignment="1"/>
    <xf numFmtId="0" fontId="0" fillId="27" borderId="15" xfId="124" applyFont="1" applyFill="1" applyBorder="1" applyAlignment="1"/>
    <xf numFmtId="0" fontId="0" fillId="0" borderId="15" xfId="124" applyFont="1" applyFill="1" applyBorder="1" applyAlignment="1"/>
    <xf numFmtId="164" fontId="0" fillId="27" borderId="19" xfId="124" applyNumberFormat="1" applyFont="1" applyFill="1" applyBorder="1" applyAlignment="1"/>
    <xf numFmtId="0" fontId="53" fillId="27" borderId="19" xfId="124" applyFont="1" applyFill="1" applyBorder="1" applyAlignment="1"/>
    <xf numFmtId="0" fontId="0" fillId="27" borderId="19" xfId="124" applyFont="1" applyFill="1" applyBorder="1" applyAlignment="1"/>
    <xf numFmtId="0" fontId="0" fillId="0" borderId="17" xfId="124" applyFont="1" applyFill="1" applyBorder="1" applyAlignment="1"/>
    <xf numFmtId="164" fontId="44" fillId="27" borderId="0" xfId="124" applyNumberFormat="1" applyFont="1" applyFill="1" applyAlignment="1"/>
    <xf numFmtId="164" fontId="0" fillId="27" borderId="15" xfId="124" applyNumberFormat="1" applyFont="1" applyFill="1" applyBorder="1" applyAlignment="1"/>
    <xf numFmtId="0" fontId="53" fillId="27" borderId="15" xfId="124" applyFont="1" applyFill="1" applyBorder="1" applyAlignment="1"/>
    <xf numFmtId="164" fontId="0" fillId="27" borderId="23" xfId="124" applyNumberFormat="1" applyFont="1" applyFill="1" applyBorder="1" applyAlignment="1"/>
    <xf numFmtId="0" fontId="0" fillId="27" borderId="23" xfId="124" applyFont="1" applyFill="1" applyBorder="1" applyAlignment="1"/>
    <xf numFmtId="164" fontId="46" fillId="27" borderId="150" xfId="124" applyNumberFormat="1" applyFont="1" applyFill="1" applyBorder="1" applyAlignment="1">
      <alignment horizontal="left"/>
    </xf>
    <xf numFmtId="164" fontId="46" fillId="27" borderId="152" xfId="124" applyNumberFormat="1" applyFont="1" applyFill="1" applyBorder="1" applyAlignment="1">
      <alignment horizontal="right"/>
    </xf>
    <xf numFmtId="164" fontId="46" fillId="27" borderId="31" xfId="124" applyNumberFormat="1" applyFont="1" applyFill="1" applyBorder="1" applyAlignment="1">
      <alignment horizontal="right"/>
    </xf>
    <xf numFmtId="164" fontId="46" fillId="27" borderId="42" xfId="124" applyNumberFormat="1" applyFont="1" applyFill="1" applyBorder="1" applyAlignment="1">
      <alignment horizontal="right"/>
    </xf>
    <xf numFmtId="164" fontId="46" fillId="27" borderId="91" xfId="124" applyNumberFormat="1" applyFont="1" applyFill="1" applyBorder="1" applyAlignment="1">
      <alignment horizontal="right"/>
    </xf>
    <xf numFmtId="164" fontId="46" fillId="27" borderId="89" xfId="124" applyNumberFormat="1" applyFont="1" applyFill="1" applyBorder="1" applyAlignment="1">
      <alignment horizontal="right"/>
    </xf>
    <xf numFmtId="164" fontId="46" fillId="27" borderId="90" xfId="124" applyNumberFormat="1" applyFont="1" applyFill="1" applyBorder="1" applyAlignment="1">
      <alignment horizontal="right"/>
    </xf>
    <xf numFmtId="0" fontId="46" fillId="27" borderId="93" xfId="124" applyFont="1" applyFill="1" applyBorder="1" applyAlignment="1">
      <alignment horizontal="right"/>
    </xf>
    <xf numFmtId="0" fontId="46" fillId="27" borderId="0" xfId="124" applyFont="1" applyFill="1" applyAlignment="1">
      <alignment horizontal="right"/>
    </xf>
    <xf numFmtId="0" fontId="46" fillId="27" borderId="50" xfId="124" applyFont="1" applyFill="1" applyBorder="1" applyAlignment="1">
      <alignment horizontal="right"/>
    </xf>
    <xf numFmtId="164" fontId="46" fillId="27" borderId="153" xfId="124" applyNumberFormat="1" applyFont="1" applyFill="1" applyBorder="1" applyAlignment="1">
      <alignment horizontal="right"/>
    </xf>
    <xf numFmtId="164" fontId="46" fillId="27" borderId="0" xfId="124" applyNumberFormat="1" applyFont="1" applyFill="1" applyAlignment="1">
      <alignment horizontal="right"/>
    </xf>
    <xf numFmtId="164" fontId="46" fillId="27" borderId="93" xfId="124" applyNumberFormat="1" applyFont="1" applyFill="1" applyBorder="1" applyAlignment="1">
      <alignment horizontal="right"/>
    </xf>
    <xf numFmtId="0" fontId="46" fillId="27" borderId="32" xfId="124" applyFont="1" applyFill="1" applyBorder="1" applyAlignment="1">
      <alignment horizontal="right"/>
    </xf>
    <xf numFmtId="0" fontId="46" fillId="27" borderId="84" xfId="124" applyFont="1" applyFill="1" applyBorder="1" applyAlignment="1">
      <alignment horizontal="right"/>
    </xf>
    <xf numFmtId="0" fontId="46" fillId="27" borderId="89" xfId="124" applyFont="1" applyFill="1" applyBorder="1" applyAlignment="1">
      <alignment horizontal="left" indent="1"/>
    </xf>
    <xf numFmtId="164" fontId="46" fillId="27" borderId="79" xfId="124" applyNumberFormat="1" applyFont="1" applyFill="1" applyBorder="1" applyAlignment="1">
      <alignment horizontal="left" indent="1"/>
    </xf>
    <xf numFmtId="164" fontId="46" fillId="27" borderId="32" xfId="124" applyNumberFormat="1" applyFont="1" applyFill="1" applyBorder="1" applyAlignment="1">
      <alignment horizontal="left" indent="1"/>
    </xf>
    <xf numFmtId="164" fontId="46" fillId="27" borderId="30" xfId="124" applyNumberFormat="1" applyFont="1" applyFill="1" applyBorder="1" applyAlignment="1">
      <alignment horizontal="left" indent="1"/>
    </xf>
    <xf numFmtId="164" fontId="46" fillId="27" borderId="86" xfId="124" applyNumberFormat="1" applyFont="1" applyFill="1" applyBorder="1" applyAlignment="1">
      <alignment horizontal="left" indent="1"/>
    </xf>
    <xf numFmtId="164" fontId="46" fillId="27" borderId="84" xfId="124" applyNumberFormat="1" applyFont="1" applyFill="1" applyBorder="1" applyAlignment="1">
      <alignment horizontal="left" indent="1"/>
    </xf>
    <xf numFmtId="164" fontId="46" fillId="27" borderId="35" xfId="124" applyNumberFormat="1" applyFont="1" applyFill="1" applyBorder="1" applyAlignment="1">
      <alignment horizontal="left" indent="1"/>
    </xf>
    <xf numFmtId="0" fontId="0" fillId="27" borderId="35" xfId="124" applyFont="1" applyFill="1" applyBorder="1" applyAlignment="1"/>
    <xf numFmtId="0" fontId="0" fillId="27" borderId="32" xfId="124" applyFont="1" applyFill="1" applyBorder="1" applyAlignment="1"/>
    <xf numFmtId="0" fontId="0" fillId="27" borderId="30" xfId="124" applyFont="1" applyFill="1" applyBorder="1" applyAlignment="1"/>
    <xf numFmtId="164" fontId="46" fillId="27" borderId="27" xfId="124" applyNumberFormat="1" applyFont="1" applyFill="1" applyBorder="1" applyAlignment="1">
      <alignment horizontal="left" indent="1"/>
    </xf>
    <xf numFmtId="0" fontId="0" fillId="27" borderId="105" xfId="124" applyFont="1" applyFill="1" applyBorder="1" applyAlignment="1"/>
    <xf numFmtId="0" fontId="0" fillId="27" borderId="154" xfId="124" applyFont="1" applyFill="1" applyBorder="1" applyAlignment="1"/>
    <xf numFmtId="0" fontId="43" fillId="27" borderId="87" xfId="124" applyFont="1" applyFill="1" applyBorder="1" applyAlignment="1">
      <alignment horizontal="left" indent="2"/>
    </xf>
    <xf numFmtId="164" fontId="43" fillId="27" borderId="152" xfId="124" applyNumberFormat="1" applyFont="1" applyFill="1" applyBorder="1" applyAlignment="1"/>
    <xf numFmtId="164" fontId="43" fillId="27" borderId="0" xfId="124" applyNumberFormat="1" applyFont="1" applyFill="1" applyAlignment="1"/>
    <xf numFmtId="164" fontId="43" fillId="27" borderId="50" xfId="124" applyNumberFormat="1" applyFont="1" applyFill="1" applyBorder="1" applyAlignment="1"/>
    <xf numFmtId="164" fontId="43" fillId="27" borderId="85" xfId="124" applyNumberFormat="1" applyFont="1" applyFill="1" applyBorder="1" applyAlignment="1"/>
    <xf numFmtId="164" fontId="43" fillId="27" borderId="88" xfId="124" applyNumberFormat="1" applyFont="1" applyFill="1" applyBorder="1" applyAlignment="1"/>
    <xf numFmtId="164" fontId="43" fillId="27" borderId="93" xfId="124" applyNumberFormat="1" applyFont="1" applyFill="1" applyBorder="1" applyAlignment="1"/>
    <xf numFmtId="9" fontId="43" fillId="27" borderId="93" xfId="124" applyNumberFormat="1" applyFont="1" applyFill="1" applyBorder="1" applyAlignment="1">
      <alignment horizontal="right"/>
    </xf>
    <xf numFmtId="9" fontId="43" fillId="27" borderId="0" xfId="124" applyNumberFormat="1" applyFont="1" applyFill="1" applyAlignment="1">
      <alignment horizontal="right"/>
    </xf>
    <xf numFmtId="9" fontId="43" fillId="27" borderId="50" xfId="124" applyNumberFormat="1" applyFont="1" applyFill="1" applyBorder="1" applyAlignment="1">
      <alignment horizontal="right"/>
    </xf>
    <xf numFmtId="164" fontId="43" fillId="27" borderId="111" xfId="124" applyNumberFormat="1" applyFont="1" applyFill="1" applyBorder="1" applyAlignment="1"/>
    <xf numFmtId="9" fontId="43" fillId="27" borderId="144" xfId="124" applyNumberFormat="1" applyFont="1" applyFill="1" applyBorder="1" applyAlignment="1">
      <alignment horizontal="right"/>
    </xf>
    <xf numFmtId="9" fontId="43" fillId="27" borderId="155" xfId="124" applyNumberFormat="1" applyFont="1" applyFill="1" applyBorder="1" applyAlignment="1">
      <alignment horizontal="right"/>
    </xf>
    <xf numFmtId="0" fontId="43" fillId="27" borderId="156" xfId="124" applyFont="1" applyFill="1" applyBorder="1" applyAlignment="1">
      <alignment horizontal="left" indent="2"/>
    </xf>
    <xf numFmtId="9" fontId="43" fillId="27" borderId="57" xfId="124" applyNumberFormat="1" applyFont="1" applyFill="1" applyBorder="1" applyAlignment="1">
      <alignment horizontal="right"/>
    </xf>
    <xf numFmtId="9" fontId="43" fillId="27" borderId="15" xfId="124" applyNumberFormat="1" applyFont="1" applyFill="1" applyBorder="1" applyAlignment="1">
      <alignment horizontal="right"/>
    </xf>
    <xf numFmtId="0" fontId="43" fillId="27" borderId="92" xfId="124" applyFont="1" applyFill="1" applyBorder="1" applyAlignment="1">
      <alignment horizontal="left" indent="2"/>
    </xf>
    <xf numFmtId="9" fontId="43" fillId="27" borderId="157" xfId="124" applyNumberFormat="1" applyFont="1" applyFill="1" applyBorder="1" applyAlignment="1">
      <alignment horizontal="right"/>
    </xf>
    <xf numFmtId="0" fontId="43" fillId="27" borderId="95" xfId="124" applyFont="1" applyFill="1" applyBorder="1" applyAlignment="1">
      <alignment horizontal="left" indent="2"/>
    </xf>
    <xf numFmtId="9" fontId="43" fillId="27" borderId="112" xfId="124" applyNumberFormat="1" applyFont="1" applyFill="1" applyBorder="1" applyAlignment="1">
      <alignment horizontal="right"/>
    </xf>
    <xf numFmtId="0" fontId="46" fillId="27" borderId="78" xfId="124" applyFont="1" applyFill="1" applyBorder="1" applyAlignment="1">
      <alignment horizontal="left" indent="1"/>
    </xf>
    <xf numFmtId="164" fontId="46" fillId="27" borderId="79" xfId="124" applyNumberFormat="1" applyFont="1" applyFill="1" applyBorder="1" applyAlignment="1"/>
    <xf numFmtId="164" fontId="46" fillId="27" borderId="32" xfId="124" applyNumberFormat="1" applyFont="1" applyFill="1" applyBorder="1" applyAlignment="1"/>
    <xf numFmtId="164" fontId="46" fillId="27" borderId="30" xfId="124" applyNumberFormat="1" applyFont="1" applyFill="1" applyBorder="1" applyAlignment="1"/>
    <xf numFmtId="164" fontId="46" fillId="27" borderId="86" xfId="124" applyNumberFormat="1" applyFont="1" applyFill="1" applyBorder="1" applyAlignment="1"/>
    <xf numFmtId="164" fontId="46" fillId="27" borderId="84" xfId="124" applyNumberFormat="1" applyFont="1" applyFill="1" applyBorder="1" applyAlignment="1"/>
    <xf numFmtId="164" fontId="46" fillId="27" borderId="35" xfId="124" applyNumberFormat="1" applyFont="1" applyFill="1" applyBorder="1" applyAlignment="1"/>
    <xf numFmtId="9" fontId="46" fillId="27" borderId="35" xfId="124" applyNumberFormat="1" applyFont="1" applyFill="1" applyBorder="1" applyAlignment="1">
      <alignment horizontal="right"/>
    </xf>
    <xf numFmtId="9" fontId="46" fillId="27" borderId="32" xfId="124" applyNumberFormat="1" applyFont="1" applyFill="1" applyBorder="1" applyAlignment="1">
      <alignment horizontal="right"/>
    </xf>
    <xf numFmtId="9" fontId="46" fillId="27" borderId="30" xfId="124" applyNumberFormat="1" applyFont="1" applyFill="1" applyBorder="1" applyAlignment="1">
      <alignment horizontal="right"/>
    </xf>
    <xf numFmtId="164" fontId="46" fillId="27" borderId="27" xfId="124" applyNumberFormat="1" applyFont="1" applyFill="1" applyBorder="1" applyAlignment="1"/>
    <xf numFmtId="9" fontId="46" fillId="27" borderId="84" xfId="124" applyNumberFormat="1" applyFont="1" applyFill="1" applyBorder="1" applyAlignment="1">
      <alignment horizontal="right"/>
    </xf>
    <xf numFmtId="0" fontId="46" fillId="27" borderId="82" xfId="124" applyFont="1" applyFill="1" applyBorder="1" applyAlignment="1">
      <alignment horizontal="left" indent="1"/>
    </xf>
    <xf numFmtId="164" fontId="43" fillId="27" borderId="158" xfId="124" applyNumberFormat="1" applyFont="1" applyFill="1" applyBorder="1" applyAlignment="1"/>
    <xf numFmtId="164" fontId="46" fillId="27" borderId="68" xfId="124" applyNumberFormat="1" applyFont="1" applyFill="1" applyBorder="1" applyAlignment="1"/>
    <xf numFmtId="164" fontId="46" fillId="27" borderId="69" xfId="124" applyNumberFormat="1" applyFont="1" applyFill="1" applyBorder="1" applyAlignment="1"/>
    <xf numFmtId="164" fontId="46" fillId="27" borderId="83" xfId="124" applyNumberFormat="1" applyFont="1" applyFill="1" applyBorder="1" applyAlignment="1"/>
    <xf numFmtId="164" fontId="46" fillId="27" borderId="82" xfId="124" applyNumberFormat="1" applyFont="1" applyFill="1" applyBorder="1" applyAlignment="1"/>
    <xf numFmtId="164" fontId="46" fillId="27" borderId="67" xfId="124" applyNumberFormat="1" applyFont="1" applyFill="1" applyBorder="1" applyAlignment="1"/>
    <xf numFmtId="3" fontId="46" fillId="27" borderId="67" xfId="124" applyNumberFormat="1" applyFont="1" applyFill="1" applyBorder="1" applyAlignment="1">
      <alignment horizontal="right"/>
    </xf>
    <xf numFmtId="3" fontId="46" fillId="27" borderId="68" xfId="124" applyNumberFormat="1" applyFont="1" applyFill="1" applyBorder="1" applyAlignment="1">
      <alignment horizontal="right"/>
    </xf>
    <xf numFmtId="3" fontId="46" fillId="27" borderId="69" xfId="124" applyNumberFormat="1" applyFont="1" applyFill="1" applyBorder="1" applyAlignment="1">
      <alignment horizontal="right"/>
    </xf>
    <xf numFmtId="164" fontId="46" fillId="27" borderId="70" xfId="124" applyNumberFormat="1" applyFont="1" applyFill="1" applyBorder="1" applyAlignment="1"/>
    <xf numFmtId="3" fontId="46" fillId="27" borderId="93" xfId="124" applyNumberFormat="1" applyFont="1" applyFill="1" applyBorder="1" applyAlignment="1">
      <alignment horizontal="right"/>
    </xf>
    <xf numFmtId="3" fontId="46" fillId="27" borderId="106" xfId="124" applyNumberFormat="1" applyFont="1" applyFill="1" applyBorder="1" applyAlignment="1">
      <alignment horizontal="right"/>
    </xf>
    <xf numFmtId="3" fontId="46" fillId="27" borderId="159" xfId="124" applyNumberFormat="1" applyFont="1" applyFill="1" applyBorder="1" applyAlignment="1">
      <alignment horizontal="right"/>
    </xf>
    <xf numFmtId="0" fontId="43" fillId="27" borderId="160" xfId="124" applyFont="1" applyFill="1" applyBorder="1" applyAlignment="1">
      <alignment horizontal="left" indent="2"/>
    </xf>
    <xf numFmtId="164" fontId="43" fillId="27" borderId="68" xfId="124" applyNumberFormat="1" applyFont="1" applyFill="1" applyBorder="1" applyAlignment="1"/>
    <xf numFmtId="164" fontId="43" fillId="27" borderId="69" xfId="124" applyNumberFormat="1" applyFont="1" applyFill="1" applyBorder="1" applyAlignment="1"/>
    <xf numFmtId="164" fontId="43" fillId="27" borderId="83" xfId="124" applyNumberFormat="1" applyFont="1" applyFill="1" applyBorder="1" applyAlignment="1"/>
    <xf numFmtId="164" fontId="43" fillId="27" borderId="82" xfId="124" applyNumberFormat="1" applyFont="1" applyFill="1" applyBorder="1" applyAlignment="1"/>
    <xf numFmtId="164" fontId="43" fillId="27" borderId="67" xfId="124" applyNumberFormat="1" applyFont="1" applyFill="1" applyBorder="1" applyAlignment="1"/>
    <xf numFmtId="9" fontId="43" fillId="27" borderId="67" xfId="124" applyNumberFormat="1" applyFont="1" applyFill="1" applyBorder="1" applyAlignment="1">
      <alignment horizontal="right"/>
    </xf>
    <xf numFmtId="9" fontId="43" fillId="27" borderId="68" xfId="124" applyNumberFormat="1" applyFont="1" applyFill="1" applyBorder="1" applyAlignment="1">
      <alignment horizontal="right"/>
    </xf>
    <xf numFmtId="9" fontId="43" fillId="27" borderId="69" xfId="124" applyNumberFormat="1" applyFont="1" applyFill="1" applyBorder="1" applyAlignment="1">
      <alignment horizontal="right"/>
    </xf>
    <xf numFmtId="164" fontId="43" fillId="27" borderId="70" xfId="124" applyNumberFormat="1" applyFont="1" applyFill="1" applyBorder="1" applyAlignment="1"/>
    <xf numFmtId="9" fontId="43" fillId="27" borderId="103" xfId="124" applyNumberFormat="1" applyFont="1" applyFill="1" applyBorder="1" applyAlignment="1">
      <alignment horizontal="right"/>
    </xf>
    <xf numFmtId="9" fontId="43" fillId="27" borderId="32" xfId="124" applyNumberFormat="1" applyFont="1" applyFill="1" applyBorder="1" applyAlignment="1">
      <alignment horizontal="right"/>
    </xf>
    <xf numFmtId="9" fontId="43" fillId="27" borderId="84" xfId="124" applyNumberFormat="1" applyFont="1" applyFill="1" applyBorder="1" applyAlignment="1">
      <alignment horizontal="right"/>
    </xf>
    <xf numFmtId="0" fontId="46" fillId="27" borderId="154" xfId="124" applyFont="1" applyFill="1" applyBorder="1" applyAlignment="1"/>
    <xf numFmtId="164" fontId="46" fillId="27" borderId="158" xfId="124" applyNumberFormat="1" applyFont="1" applyFill="1" applyBorder="1" applyAlignment="1"/>
    <xf numFmtId="9" fontId="46" fillId="27" borderId="67" xfId="124" applyNumberFormat="1" applyFont="1" applyFill="1" applyBorder="1" applyAlignment="1">
      <alignment horizontal="right"/>
    </xf>
    <xf numFmtId="9" fontId="46" fillId="27" borderId="68" xfId="124" applyNumberFormat="1" applyFont="1" applyFill="1" applyBorder="1" applyAlignment="1">
      <alignment horizontal="right"/>
    </xf>
    <xf numFmtId="9" fontId="46" fillId="27" borderId="69" xfId="124" applyNumberFormat="1" applyFont="1" applyFill="1" applyBorder="1" applyAlignment="1">
      <alignment horizontal="right"/>
    </xf>
    <xf numFmtId="9" fontId="46" fillId="27" borderId="82" xfId="124" applyNumberFormat="1" applyFont="1" applyFill="1" applyBorder="1" applyAlignment="1">
      <alignment horizontal="right"/>
    </xf>
    <xf numFmtId="0" fontId="46" fillId="27" borderId="106" xfId="124" applyFont="1" applyFill="1" applyBorder="1" applyAlignment="1"/>
    <xf numFmtId="164" fontId="0" fillId="27" borderId="18" xfId="124" applyNumberFormat="1" applyFont="1" applyFill="1" applyBorder="1" applyAlignment="1"/>
    <xf numFmtId="0" fontId="53" fillId="27" borderId="18" xfId="124" applyFont="1" applyFill="1" applyBorder="1" applyAlignment="1"/>
    <xf numFmtId="0" fontId="0" fillId="27" borderId="18" xfId="124" applyFont="1" applyFill="1" applyBorder="1" applyAlignment="1"/>
    <xf numFmtId="0" fontId="44" fillId="27" borderId="15" xfId="124" applyFont="1" applyFill="1" applyBorder="1" applyAlignment="1"/>
    <xf numFmtId="164" fontId="46" fillId="27" borderId="15" xfId="124" applyNumberFormat="1" applyFont="1" applyFill="1" applyBorder="1" applyAlignment="1">
      <alignment wrapText="1"/>
    </xf>
    <xf numFmtId="0" fontId="47" fillId="27" borderId="15" xfId="124" applyFont="1" applyFill="1" applyBorder="1" applyAlignment="1">
      <alignment wrapText="1"/>
    </xf>
    <xf numFmtId="0" fontId="0" fillId="27" borderId="15" xfId="124" applyFont="1" applyFill="1" applyBorder="1" applyAlignment="1">
      <alignment horizontal="center"/>
    </xf>
    <xf numFmtId="0" fontId="43" fillId="27" borderId="15" xfId="124" applyFont="1" applyFill="1" applyBorder="1" applyAlignment="1">
      <alignment wrapText="1"/>
    </xf>
    <xf numFmtId="164" fontId="43" fillId="27" borderId="15" xfId="124" applyNumberFormat="1" applyFont="1" applyFill="1" applyBorder="1" applyAlignment="1">
      <alignment wrapText="1"/>
    </xf>
    <xf numFmtId="0" fontId="49" fillId="27" borderId="15" xfId="124" applyFont="1" applyFill="1" applyBorder="1" applyAlignment="1">
      <alignment wrapText="1"/>
    </xf>
    <xf numFmtId="9" fontId="43" fillId="27" borderId="15" xfId="124" applyNumberFormat="1" applyFont="1" applyFill="1" applyBorder="1" applyAlignment="1"/>
    <xf numFmtId="0" fontId="46" fillId="0" borderId="15" xfId="124" applyFont="1" applyFill="1" applyBorder="1" applyAlignment="1">
      <alignment wrapText="1"/>
    </xf>
    <xf numFmtId="0" fontId="43" fillId="0" borderId="15" xfId="124" applyFont="1" applyFill="1" applyBorder="1" applyAlignment="1">
      <alignment wrapText="1"/>
    </xf>
    <xf numFmtId="0" fontId="0" fillId="27" borderId="18" xfId="0" applyFill="1" applyBorder="1"/>
    <xf numFmtId="0" fontId="46" fillId="27" borderId="78" xfId="124" applyFont="1" applyFill="1" applyBorder="1" applyAlignment="1">
      <alignment horizontal="left"/>
    </xf>
    <xf numFmtId="164" fontId="46" fillId="27" borderId="79" xfId="124" applyNumberFormat="1" applyFont="1" applyFill="1" applyBorder="1" applyAlignment="1">
      <alignment horizontal="center"/>
    </xf>
    <xf numFmtId="0" fontId="46" fillId="27" borderId="80" xfId="124" applyFont="1" applyFill="1" applyBorder="1" applyAlignment="1">
      <alignment horizontal="center"/>
    </xf>
    <xf numFmtId="0" fontId="46" fillId="27" borderId="81" xfId="124" applyFont="1" applyFill="1" applyBorder="1" applyAlignment="1">
      <alignment horizontal="center"/>
    </xf>
    <xf numFmtId="0" fontId="46" fillId="27" borderId="151" xfId="124" applyFont="1" applyFill="1" applyBorder="1" applyAlignment="1">
      <alignment horizontal="center"/>
    </xf>
    <xf numFmtId="0" fontId="46" fillId="27" borderId="78" xfId="0" applyFont="1" applyFill="1" applyBorder="1" applyAlignment="1">
      <alignment horizontal="center"/>
    </xf>
    <xf numFmtId="0" fontId="0" fillId="0" borderId="17" xfId="0" applyBorder="1"/>
    <xf numFmtId="0" fontId="0" fillId="0" borderId="16" xfId="0" applyBorder="1"/>
    <xf numFmtId="0" fontId="0" fillId="0" borderId="22" xfId="0" applyBorder="1"/>
    <xf numFmtId="0" fontId="46" fillId="27" borderId="28" xfId="0" applyFont="1" applyFill="1" applyBorder="1" applyAlignment="1"/>
    <xf numFmtId="0" fontId="46" fillId="27" borderId="31" xfId="0" applyFont="1" applyFill="1" applyBorder="1" applyAlignment="1"/>
    <xf numFmtId="0" fontId="46" fillId="27" borderId="31" xfId="0" applyFont="1" applyFill="1" applyBorder="1" applyAlignment="1">
      <alignment horizontal="right" wrapText="1"/>
    </xf>
    <xf numFmtId="0" fontId="46" fillId="27" borderId="28" xfId="0" applyFont="1" applyFill="1" applyBorder="1" applyAlignment="1">
      <alignment horizontal="right" wrapText="1"/>
    </xf>
    <xf numFmtId="0" fontId="46" fillId="27" borderId="42" xfId="0" applyFont="1" applyFill="1" applyBorder="1" applyAlignment="1">
      <alignment horizontal="right" wrapText="1"/>
    </xf>
    <xf numFmtId="0" fontId="43" fillId="0" borderId="41" xfId="0" applyFont="1" applyBorder="1" applyAlignment="1">
      <alignment horizontal="left" indent="2"/>
    </xf>
    <xf numFmtId="9" fontId="43" fillId="27" borderId="99" xfId="0" applyNumberFormat="1" applyFont="1" applyFill="1" applyBorder="1" applyAlignment="1">
      <alignment horizontal="right"/>
    </xf>
    <xf numFmtId="9" fontId="43" fillId="27" borderId="107" xfId="121" applyNumberFormat="1" applyFont="1" applyFill="1" applyBorder="1" applyAlignment="1">
      <alignment horizontal="right"/>
    </xf>
    <xf numFmtId="9" fontId="43" fillId="27" borderId="42" xfId="0" applyNumberFormat="1" applyFont="1" applyFill="1" applyBorder="1" applyAlignment="1">
      <alignment horizontal="right"/>
    </xf>
    <xf numFmtId="0" fontId="43" fillId="0" borderId="136" xfId="0" applyFont="1" applyBorder="1" applyAlignment="1">
      <alignment horizontal="left" indent="2"/>
    </xf>
    <xf numFmtId="9" fontId="43" fillId="27" borderId="18" xfId="0" applyNumberFormat="1" applyFont="1" applyFill="1" applyBorder="1" applyAlignment="1">
      <alignment horizontal="right"/>
    </xf>
    <xf numFmtId="9" fontId="43" fillId="27" borderId="76" xfId="121" applyNumberFormat="1" applyFont="1" applyFill="1" applyBorder="1" applyAlignment="1">
      <alignment horizontal="right"/>
    </xf>
    <xf numFmtId="0" fontId="43" fillId="0" borderId="49" xfId="0" applyFont="1" applyBorder="1" applyAlignment="1">
      <alignment horizontal="left" indent="2"/>
    </xf>
    <xf numFmtId="9" fontId="43" fillId="27" borderId="23" xfId="0" applyNumberFormat="1" applyFont="1" applyFill="1" applyBorder="1" applyAlignment="1">
      <alignment horizontal="right"/>
    </xf>
    <xf numFmtId="9" fontId="43" fillId="27" borderId="96" xfId="121" applyNumberFormat="1" applyFont="1" applyFill="1" applyBorder="1" applyAlignment="1">
      <alignment horizontal="right"/>
    </xf>
    <xf numFmtId="0" fontId="43" fillId="0" borderId="93" xfId="0" applyFont="1" applyBorder="1" applyAlignment="1">
      <alignment horizontal="left" indent="2"/>
    </xf>
    <xf numFmtId="9" fontId="43" fillId="27" borderId="112" xfId="0" applyNumberFormat="1" applyFont="1" applyFill="1" applyBorder="1" applyAlignment="1">
      <alignment horizontal="right"/>
    </xf>
    <xf numFmtId="9" fontId="46" fillId="27" borderId="103" xfId="0" applyNumberFormat="1" applyFont="1" applyFill="1" applyBorder="1" applyAlignment="1">
      <alignment horizontal="right"/>
    </xf>
    <xf numFmtId="9" fontId="46" fillId="27" borderId="105" xfId="0" applyNumberFormat="1" applyFont="1" applyFill="1" applyBorder="1" applyAlignment="1">
      <alignment horizontal="right"/>
    </xf>
    <xf numFmtId="9" fontId="46" fillId="27" borderId="116" xfId="0" applyNumberFormat="1" applyFont="1" applyFill="1" applyBorder="1" applyAlignment="1">
      <alignment horizontal="right"/>
    </xf>
    <xf numFmtId="9" fontId="46" fillId="27" borderId="116" xfId="121" applyNumberFormat="1" applyFont="1" applyFill="1" applyBorder="1" applyAlignment="1">
      <alignment horizontal="right"/>
    </xf>
    <xf numFmtId="9" fontId="46" fillId="27" borderId="30" xfId="2" applyFont="1" applyFill="1" applyBorder="1" applyAlignment="1">
      <alignment horizontal="right"/>
    </xf>
    <xf numFmtId="0" fontId="46" fillId="0" borderId="15" xfId="0" applyFont="1" applyBorder="1"/>
    <xf numFmtId="0" fontId="0" fillId="0" borderId="144" xfId="0" applyBorder="1"/>
    <xf numFmtId="0" fontId="0" fillId="27" borderId="100" xfId="0" applyFill="1" applyBorder="1"/>
    <xf numFmtId="0" fontId="0" fillId="27" borderId="43" xfId="0" applyFill="1" applyBorder="1"/>
    <xf numFmtId="0" fontId="0" fillId="27" borderId="99" xfId="0" applyFill="1" applyBorder="1"/>
    <xf numFmtId="0" fontId="0" fillId="27" borderId="107" xfId="121" applyFont="1" applyFill="1" applyBorder="1" applyAlignment="1"/>
    <xf numFmtId="0" fontId="0" fillId="27" borderId="38" xfId="0" applyFill="1" applyBorder="1"/>
    <xf numFmtId="0" fontId="43" fillId="27" borderId="19" xfId="0" applyFont="1" applyFill="1" applyBorder="1" applyAlignment="1">
      <alignment horizontal="left" indent="2"/>
    </xf>
    <xf numFmtId="9" fontId="43" fillId="27" borderId="0" xfId="0" applyNumberFormat="1" applyFont="1" applyFill="1"/>
    <xf numFmtId="9" fontId="43" fillId="27" borderId="71" xfId="0" applyNumberFormat="1" applyFont="1" applyFill="1" applyBorder="1"/>
    <xf numFmtId="9" fontId="43" fillId="0" borderId="77" xfId="0" applyNumberFormat="1" applyFont="1" applyBorder="1" applyAlignment="1">
      <alignment horizontal="right"/>
    </xf>
    <xf numFmtId="9" fontId="43" fillId="0" borderId="77" xfId="0" applyNumberFormat="1" applyFont="1" applyBorder="1"/>
    <xf numFmtId="9" fontId="43" fillId="27" borderId="134" xfId="0" applyNumberFormat="1" applyFont="1" applyFill="1" applyBorder="1"/>
    <xf numFmtId="9" fontId="43" fillId="27" borderId="34" xfId="0" applyNumberFormat="1" applyFont="1" applyFill="1" applyBorder="1"/>
    <xf numFmtId="9" fontId="43" fillId="27" borderId="0" xfId="121" applyNumberFormat="1" applyFont="1" applyFill="1" applyAlignment="1"/>
    <xf numFmtId="9" fontId="43" fillId="27" borderId="61" xfId="0" applyNumberFormat="1" applyFont="1" applyFill="1" applyBorder="1"/>
    <xf numFmtId="0" fontId="46" fillId="27" borderId="103" xfId="0" applyFont="1" applyFill="1" applyBorder="1"/>
    <xf numFmtId="9" fontId="46" fillId="27" borderId="35" xfId="2" applyFont="1" applyFill="1" applyBorder="1" applyAlignment="1">
      <alignment horizontal="right"/>
    </xf>
    <xf numFmtId="9" fontId="46" fillId="27" borderId="32" xfId="0" applyNumberFormat="1" applyFont="1" applyFill="1" applyBorder="1"/>
    <xf numFmtId="9" fontId="46" fillId="27" borderId="33" xfId="0" applyNumberFormat="1" applyFont="1" applyFill="1" applyBorder="1"/>
    <xf numFmtId="9" fontId="46" fillId="0" borderId="105" xfId="2" applyFont="1" applyBorder="1" applyAlignment="1">
      <alignment horizontal="right"/>
    </xf>
    <xf numFmtId="9" fontId="46" fillId="0" borderId="105" xfId="0" applyNumberFormat="1" applyFont="1" applyBorder="1"/>
    <xf numFmtId="9" fontId="46" fillId="27" borderId="104" xfId="0" applyNumberFormat="1" applyFont="1" applyFill="1" applyBorder="1"/>
    <xf numFmtId="9" fontId="43" fillId="27" borderId="111" xfId="121" applyNumberFormat="1" applyFont="1" applyFill="1" applyBorder="1" applyAlignment="1"/>
    <xf numFmtId="0" fontId="0" fillId="27" borderId="0" xfId="0" applyFill="1" applyAlignment="1">
      <alignment horizontal="right"/>
    </xf>
    <xf numFmtId="9" fontId="43" fillId="27" borderId="23" xfId="0" applyNumberFormat="1" applyFont="1" applyFill="1" applyBorder="1"/>
    <xf numFmtId="9" fontId="43" fillId="27" borderId="106" xfId="0" applyNumberFormat="1" applyFont="1" applyFill="1" applyBorder="1"/>
    <xf numFmtId="9" fontId="0" fillId="27" borderId="53" xfId="0" applyNumberFormat="1" applyFill="1" applyBorder="1"/>
    <xf numFmtId="0" fontId="0" fillId="27" borderId="55" xfId="0" applyFill="1" applyBorder="1"/>
    <xf numFmtId="9" fontId="43" fillId="27" borderId="53" xfId="0" applyNumberFormat="1" applyFont="1" applyFill="1" applyBorder="1"/>
    <xf numFmtId="0" fontId="46" fillId="27" borderId="16" xfId="0" applyFont="1" applyFill="1" applyBorder="1" applyAlignment="1">
      <alignment wrapText="1"/>
    </xf>
    <xf numFmtId="9" fontId="43" fillId="27" borderId="17" xfId="0" applyNumberFormat="1" applyFont="1" applyFill="1" applyBorder="1"/>
    <xf numFmtId="9" fontId="43" fillId="27" borderId="46" xfId="0" applyNumberFormat="1" applyFont="1" applyFill="1" applyBorder="1"/>
    <xf numFmtId="3" fontId="43" fillId="27" borderId="16" xfId="0" applyNumberFormat="1" applyFont="1" applyFill="1" applyBorder="1" applyAlignment="1">
      <alignment horizontal="center"/>
    </xf>
    <xf numFmtId="0" fontId="43" fillId="27" borderId="21" xfId="0" applyFont="1" applyFill="1" applyBorder="1" applyAlignment="1">
      <alignment wrapText="1"/>
    </xf>
    <xf numFmtId="0" fontId="43" fillId="27" borderId="61" xfId="0" applyFont="1" applyFill="1" applyBorder="1" applyAlignment="1">
      <alignment wrapText="1"/>
    </xf>
    <xf numFmtId="0" fontId="43" fillId="27" borderId="20" xfId="0" applyFont="1" applyFill="1" applyBorder="1" applyAlignment="1">
      <alignment wrapText="1"/>
    </xf>
    <xf numFmtId="0" fontId="0" fillId="27" borderId="15" xfId="0" applyFill="1" applyBorder="1" applyAlignment="1">
      <alignment horizontal="center" wrapText="1"/>
    </xf>
    <xf numFmtId="0" fontId="0" fillId="27" borderId="106" xfId="0" applyFill="1" applyBorder="1" applyAlignment="1">
      <alignment horizontal="center" wrapText="1"/>
    </xf>
    <xf numFmtId="9" fontId="46" fillId="27" borderId="106" xfId="0" applyNumberFormat="1" applyFont="1" applyFill="1" applyBorder="1" applyAlignment="1">
      <alignment wrapText="1"/>
    </xf>
    <xf numFmtId="9" fontId="46" fillId="27" borderId="0" xfId="0" applyNumberFormat="1" applyFont="1" applyFill="1" applyAlignment="1">
      <alignment wrapText="1"/>
    </xf>
    <xf numFmtId="0" fontId="0" fillId="27" borderId="16" xfId="0" applyFill="1" applyBorder="1" applyAlignment="1">
      <alignment horizontal="center" wrapText="1"/>
    </xf>
    <xf numFmtId="0" fontId="43" fillId="27" borderId="53" xfId="0" applyFont="1" applyFill="1" applyBorder="1" applyAlignment="1">
      <alignment wrapText="1"/>
    </xf>
    <xf numFmtId="0" fontId="43" fillId="27" borderId="76" xfId="0" applyFont="1" applyFill="1" applyBorder="1" applyAlignment="1">
      <alignment wrapText="1"/>
    </xf>
    <xf numFmtId="167" fontId="46" fillId="27" borderId="15" xfId="0" applyNumberFormat="1" applyFont="1" applyFill="1" applyBorder="1" applyAlignment="1">
      <alignment horizontal="center" wrapText="1"/>
    </xf>
    <xf numFmtId="0" fontId="0" fillId="27" borderId="15" xfId="0" applyFill="1" applyBorder="1" applyAlignment="1">
      <alignment wrapText="1"/>
    </xf>
    <xf numFmtId="0" fontId="46" fillId="27" borderId="15" xfId="0" applyFont="1" applyFill="1" applyBorder="1" applyAlignment="1">
      <alignment horizontal="right"/>
    </xf>
    <xf numFmtId="0" fontId="46" fillId="27" borderId="17" xfId="0" applyFont="1" applyFill="1" applyBorder="1" applyAlignment="1">
      <alignment horizontal="right"/>
    </xf>
    <xf numFmtId="0" fontId="47" fillId="27" borderId="0" xfId="0" applyFont="1" applyFill="1" applyAlignment="1">
      <alignment horizontal="right"/>
    </xf>
    <xf numFmtId="0" fontId="46" fillId="27" borderId="16" xfId="0" applyFont="1" applyFill="1" applyBorder="1" applyAlignment="1">
      <alignment horizontal="right"/>
    </xf>
    <xf numFmtId="0" fontId="0" fillId="27" borderId="17" xfId="0" applyFill="1" applyBorder="1" applyAlignment="1">
      <alignment horizontal="right"/>
    </xf>
    <xf numFmtId="9" fontId="0" fillId="27" borderId="0" xfId="139" applyFont="1" applyFill="1"/>
    <xf numFmtId="0" fontId="43" fillId="27" borderId="17" xfId="0" applyFont="1" applyFill="1" applyBorder="1" applyAlignment="1">
      <alignment horizontal="right"/>
    </xf>
    <xf numFmtId="0" fontId="43" fillId="27" borderId="18" xfId="0" applyFont="1" applyFill="1" applyBorder="1" applyAlignment="1">
      <alignment horizontal="right"/>
    </xf>
    <xf numFmtId="0" fontId="43" fillId="27" borderId="19" xfId="0" applyFont="1" applyFill="1" applyBorder="1" applyAlignment="1">
      <alignment horizontal="right"/>
    </xf>
    <xf numFmtId="0" fontId="43" fillId="27" borderId="21" xfId="0" applyFont="1" applyFill="1" applyBorder="1" applyAlignment="1">
      <alignment horizontal="right"/>
    </xf>
    <xf numFmtId="0" fontId="49" fillId="27" borderId="0" xfId="0" applyFont="1" applyFill="1" applyAlignment="1">
      <alignment horizontal="right"/>
    </xf>
    <xf numFmtId="0" fontId="0" fillId="27" borderId="21" xfId="0" applyFill="1" applyBorder="1" applyAlignment="1">
      <alignment horizontal="right"/>
    </xf>
    <xf numFmtId="0" fontId="43" fillId="27" borderId="19" xfId="0" applyFont="1" applyFill="1" applyBorder="1"/>
    <xf numFmtId="0" fontId="49" fillId="27" borderId="23" xfId="0" applyFont="1" applyFill="1" applyBorder="1" applyAlignment="1">
      <alignment horizontal="right"/>
    </xf>
    <xf numFmtId="9" fontId="43" fillId="27" borderId="111" xfId="139" applyFont="1" applyFill="1" applyBorder="1"/>
    <xf numFmtId="0" fontId="48" fillId="27" borderId="32" xfId="0" applyFont="1" applyFill="1" applyBorder="1" applyAlignment="1"/>
    <xf numFmtId="0" fontId="46" fillId="27" borderId="68" xfId="0" applyFont="1" applyFill="1" applyBorder="1" applyAlignment="1">
      <alignment horizontal="center"/>
    </xf>
    <xf numFmtId="9" fontId="43" fillId="27" borderId="0" xfId="139" applyFont="1" applyFill="1"/>
    <xf numFmtId="9" fontId="43" fillId="27" borderId="0" xfId="139" applyFont="1" applyFill="1" applyAlignment="1">
      <alignment horizontal="right"/>
    </xf>
    <xf numFmtId="0" fontId="43" fillId="27" borderId="37" xfId="0" applyFont="1" applyFill="1" applyBorder="1"/>
    <xf numFmtId="3" fontId="43" fillId="27" borderId="37" xfId="0" applyNumberFormat="1" applyFont="1" applyFill="1" applyBorder="1" applyAlignment="1">
      <alignment horizontal="right"/>
    </xf>
    <xf numFmtId="3" fontId="43" fillId="27" borderId="90" xfId="0" applyNumberFormat="1" applyFont="1" applyFill="1" applyBorder="1" applyAlignment="1">
      <alignment horizontal="right"/>
    </xf>
    <xf numFmtId="3" fontId="43" fillId="27" borderId="31" xfId="0" applyNumberFormat="1" applyFont="1" applyFill="1" applyBorder="1" applyAlignment="1">
      <alignment horizontal="right"/>
    </xf>
    <xf numFmtId="9" fontId="48" fillId="27" borderId="28" xfId="0" applyNumberFormat="1" applyFont="1" applyFill="1" applyBorder="1" applyAlignment="1">
      <alignment horizontal="right"/>
    </xf>
    <xf numFmtId="9" fontId="48" fillId="27" borderId="37" xfId="0" applyNumberFormat="1" applyFont="1" applyFill="1" applyBorder="1" applyAlignment="1">
      <alignment horizontal="right"/>
    </xf>
    <xf numFmtId="3" fontId="43" fillId="27" borderId="141" xfId="0" applyNumberFormat="1" applyFont="1" applyFill="1" applyBorder="1" applyAlignment="1">
      <alignment horizontal="right"/>
    </xf>
    <xf numFmtId="3" fontId="43" fillId="27" borderId="28" xfId="0" applyNumberFormat="1" applyFont="1" applyFill="1" applyBorder="1" applyAlignment="1">
      <alignment horizontal="right"/>
    </xf>
    <xf numFmtId="0" fontId="43" fillId="27" borderId="45" xfId="0" applyFont="1" applyFill="1" applyBorder="1"/>
    <xf numFmtId="3" fontId="43" fillId="27" borderId="45" xfId="0" applyNumberFormat="1" applyFont="1" applyFill="1" applyBorder="1" applyAlignment="1">
      <alignment horizontal="right"/>
    </xf>
    <xf numFmtId="3" fontId="43" fillId="27" borderId="93" xfId="0" applyNumberFormat="1" applyFont="1" applyFill="1" applyBorder="1" applyAlignment="1">
      <alignment horizontal="right"/>
    </xf>
    <xf numFmtId="9" fontId="48" fillId="27" borderId="45" xfId="0" applyNumberFormat="1" applyFont="1" applyFill="1" applyBorder="1" applyAlignment="1">
      <alignment horizontal="right"/>
    </xf>
    <xf numFmtId="3" fontId="43" fillId="27" borderId="161" xfId="0" applyNumberFormat="1" applyFont="1" applyFill="1" applyBorder="1" applyAlignment="1">
      <alignment horizontal="right"/>
    </xf>
    <xf numFmtId="3" fontId="43" fillId="27" borderId="71" xfId="0" applyNumberFormat="1" applyFont="1" applyFill="1" applyBorder="1" applyAlignment="1">
      <alignment horizontal="right"/>
    </xf>
    <xf numFmtId="9" fontId="48" fillId="27" borderId="66" xfId="0" applyNumberFormat="1" applyFont="1" applyFill="1" applyBorder="1" applyAlignment="1">
      <alignment horizontal="right"/>
    </xf>
    <xf numFmtId="3" fontId="43" fillId="27" borderId="142" xfId="0" applyNumberFormat="1" applyFont="1" applyFill="1" applyBorder="1" applyAlignment="1">
      <alignment horizontal="right"/>
    </xf>
    <xf numFmtId="0" fontId="48" fillId="27" borderId="66" xfId="8" applyFont="1" applyFill="1" applyBorder="1"/>
    <xf numFmtId="3" fontId="48" fillId="27" borderId="35" xfId="0" applyNumberFormat="1" applyFont="1" applyFill="1" applyBorder="1" applyAlignment="1">
      <alignment horizontal="right"/>
    </xf>
    <xf numFmtId="3" fontId="48" fillId="27" borderId="32" xfId="0" applyNumberFormat="1" applyFont="1" applyFill="1" applyBorder="1" applyAlignment="1">
      <alignment horizontal="right"/>
    </xf>
    <xf numFmtId="9" fontId="48" fillId="27" borderId="142" xfId="139" applyFont="1" applyFill="1" applyBorder="1" applyAlignment="1">
      <alignment horizontal="right"/>
    </xf>
    <xf numFmtId="3" fontId="48" fillId="27" borderId="33" xfId="0" applyNumberFormat="1" applyFont="1" applyFill="1" applyBorder="1" applyAlignment="1">
      <alignment horizontal="right"/>
    </xf>
    <xf numFmtId="0" fontId="48" fillId="27" borderId="0" xfId="0" applyFont="1" applyFill="1"/>
    <xf numFmtId="0" fontId="46" fillId="27" borderId="66" xfId="0" applyFont="1" applyFill="1" applyBorder="1"/>
    <xf numFmtId="3" fontId="46" fillId="27" borderId="66" xfId="0" applyNumberFormat="1" applyFont="1" applyFill="1" applyBorder="1" applyAlignment="1">
      <alignment horizontal="right"/>
    </xf>
    <xf numFmtId="3" fontId="46" fillId="27" borderId="67" xfId="0" applyNumberFormat="1" applyFont="1" applyFill="1" applyBorder="1" applyAlignment="1">
      <alignment horizontal="right"/>
    </xf>
    <xf numFmtId="3" fontId="46" fillId="27" borderId="68" xfId="0" applyNumberFormat="1" applyFont="1" applyFill="1" applyBorder="1" applyAlignment="1">
      <alignment horizontal="right"/>
    </xf>
    <xf numFmtId="3" fontId="46" fillId="27" borderId="142" xfId="0" applyNumberFormat="1" applyFont="1" applyFill="1" applyBorder="1" applyAlignment="1">
      <alignment horizontal="right"/>
    </xf>
    <xf numFmtId="3" fontId="46" fillId="27" borderId="34" xfId="0" applyNumberFormat="1" applyFont="1" applyFill="1" applyBorder="1" applyAlignment="1">
      <alignment horizontal="right"/>
    </xf>
    <xf numFmtId="0" fontId="54" fillId="27" borderId="0" xfId="0" applyFont="1" applyFill="1"/>
    <xf numFmtId="9" fontId="54" fillId="27" borderId="0" xfId="139" applyFont="1" applyFill="1" applyAlignment="1">
      <alignment horizontal="right"/>
    </xf>
    <xf numFmtId="3" fontId="54" fillId="27" borderId="0" xfId="0" applyNumberFormat="1" applyFont="1" applyFill="1" applyAlignment="1">
      <alignment horizontal="right"/>
    </xf>
    <xf numFmtId="3" fontId="54" fillId="27" borderId="93" xfId="0" applyNumberFormat="1" applyFont="1" applyFill="1" applyBorder="1" applyAlignment="1">
      <alignment horizontal="right"/>
    </xf>
    <xf numFmtId="9" fontId="48" fillId="27" borderId="24" xfId="0" applyNumberFormat="1" applyFont="1" applyFill="1" applyBorder="1" applyAlignment="1">
      <alignment horizontal="right"/>
    </xf>
    <xf numFmtId="9" fontId="48" fillId="27" borderId="25" xfId="139" applyFont="1" applyFill="1" applyBorder="1" applyAlignment="1">
      <alignment horizontal="right"/>
    </xf>
    <xf numFmtId="9" fontId="54" fillId="27" borderId="0" xfId="0" applyNumberFormat="1" applyFont="1" applyFill="1" applyAlignment="1">
      <alignment horizontal="right"/>
    </xf>
    <xf numFmtId="3" fontId="48" fillId="27" borderId="24" xfId="0" applyNumberFormat="1" applyFont="1" applyFill="1" applyBorder="1" applyAlignment="1">
      <alignment horizontal="right"/>
    </xf>
    <xf numFmtId="3" fontId="46" fillId="27" borderId="35" xfId="0" applyNumberFormat="1" applyFont="1" applyFill="1" applyBorder="1" applyAlignment="1">
      <alignment horizontal="right"/>
    </xf>
    <xf numFmtId="3" fontId="46" fillId="27" borderId="32" xfId="0" applyNumberFormat="1" applyFont="1" applyFill="1" applyBorder="1" applyAlignment="1">
      <alignment horizontal="right"/>
    </xf>
    <xf numFmtId="9" fontId="48" fillId="27" borderId="35" xfId="139" applyFont="1" applyFill="1" applyBorder="1" applyAlignment="1">
      <alignment horizontal="right"/>
    </xf>
    <xf numFmtId="3" fontId="46" fillId="27" borderId="35" xfId="8" applyNumberFormat="1" applyFont="1" applyFill="1" applyBorder="1" applyAlignment="1">
      <alignment horizontal="right"/>
    </xf>
    <xf numFmtId="3" fontId="46" fillId="27" borderId="32" xfId="8" applyNumberFormat="1" applyFont="1" applyFill="1" applyBorder="1" applyAlignment="1">
      <alignment horizontal="right"/>
    </xf>
    <xf numFmtId="3" fontId="43" fillId="27" borderId="35" xfId="0" applyNumberFormat="1" applyFont="1" applyFill="1" applyBorder="1" applyAlignment="1">
      <alignment horizontal="right"/>
    </xf>
    <xf numFmtId="3" fontId="43" fillId="27" borderId="32" xfId="0" applyNumberFormat="1" applyFont="1" applyFill="1" applyBorder="1" applyAlignment="1">
      <alignment horizontal="right"/>
    </xf>
    <xf numFmtId="3" fontId="43" fillId="27" borderId="33" xfId="0" applyNumberFormat="1" applyFont="1" applyFill="1" applyBorder="1" applyAlignment="1">
      <alignment horizontal="right"/>
    </xf>
    <xf numFmtId="0" fontId="46" fillId="27" borderId="24" xfId="0" applyFont="1" applyFill="1" applyBorder="1"/>
    <xf numFmtId="3" fontId="46" fillId="27" borderId="24" xfId="0" applyNumberFormat="1" applyFont="1" applyFill="1" applyBorder="1" applyAlignment="1">
      <alignment horizontal="right"/>
    </xf>
    <xf numFmtId="9" fontId="46" fillId="27" borderId="24" xfId="139" applyFont="1" applyFill="1" applyBorder="1" applyAlignment="1">
      <alignment horizontal="right"/>
    </xf>
    <xf numFmtId="3" fontId="46" fillId="27" borderId="25" xfId="0" applyNumberFormat="1" applyFont="1" applyFill="1" applyBorder="1" applyAlignment="1">
      <alignment horizontal="right"/>
    </xf>
    <xf numFmtId="3" fontId="46" fillId="27" borderId="33" xfId="0" applyNumberFormat="1" applyFont="1" applyFill="1" applyBorder="1" applyAlignment="1">
      <alignment horizontal="right"/>
    </xf>
    <xf numFmtId="0" fontId="48" fillId="27" borderId="55" xfId="0" applyFont="1" applyFill="1" applyBorder="1"/>
    <xf numFmtId="3" fontId="48" fillId="27" borderId="53" xfId="0" applyNumberFormat="1" applyFont="1" applyFill="1" applyBorder="1" applyAlignment="1">
      <alignment horizontal="right"/>
    </xf>
    <xf numFmtId="9" fontId="48" fillId="27" borderId="53" xfId="139" applyFont="1" applyFill="1" applyBorder="1" applyAlignment="1">
      <alignment horizontal="right"/>
    </xf>
    <xf numFmtId="0" fontId="46" fillId="27" borderId="46" xfId="0" applyFont="1" applyFill="1" applyBorder="1" applyAlignment="1">
      <alignment horizontal="right" wrapText="1"/>
    </xf>
    <xf numFmtId="9" fontId="0" fillId="27" borderId="15" xfId="139" applyFont="1" applyFill="1" applyBorder="1" applyAlignment="1">
      <alignment horizontal="right"/>
    </xf>
    <xf numFmtId="0" fontId="53" fillId="27" borderId="15" xfId="0" applyFont="1" applyFill="1" applyBorder="1" applyAlignment="1">
      <alignment horizontal="right"/>
    </xf>
    <xf numFmtId="0" fontId="43" fillId="0" borderId="17" xfId="0" applyFont="1" applyFill="1" applyBorder="1" applyAlignment="1">
      <alignment wrapText="1"/>
    </xf>
    <xf numFmtId="0" fontId="43" fillId="27" borderId="16" xfId="0" applyFont="1" applyFill="1" applyBorder="1" applyAlignment="1">
      <alignment horizontal="right" wrapText="1"/>
    </xf>
    <xf numFmtId="165" fontId="0" fillId="27" borderId="15" xfId="0" applyNumberFormat="1" applyFill="1" applyBorder="1" applyAlignment="1">
      <alignment horizontal="right"/>
    </xf>
    <xf numFmtId="0" fontId="0" fillId="27" borderId="46" xfId="0" applyFill="1" applyBorder="1" applyAlignment="1">
      <alignment horizontal="right"/>
    </xf>
    <xf numFmtId="0" fontId="43" fillId="27" borderId="15" xfId="0" applyFont="1" applyFill="1" applyBorder="1" applyAlignment="1">
      <alignment horizontal="right" wrapText="1"/>
    </xf>
    <xf numFmtId="0" fontId="46" fillId="27" borderId="24" xfId="0" applyFont="1" applyFill="1" applyBorder="1" applyAlignment="1">
      <alignment horizontal="center" wrapText="1"/>
    </xf>
    <xf numFmtId="0" fontId="35" fillId="27" borderId="0" xfId="121" applyFont="1" applyFill="1" applyAlignment="1"/>
    <xf numFmtId="0" fontId="2" fillId="27" borderId="0" xfId="121" applyFont="1" applyFill="1" applyAlignment="1"/>
    <xf numFmtId="0" fontId="35" fillId="27" borderId="35" xfId="121" applyFont="1" applyFill="1" applyBorder="1" applyAlignment="1"/>
    <xf numFmtId="0" fontId="35" fillId="27" borderId="24" xfId="121" applyFont="1" applyFill="1" applyBorder="1" applyAlignment="1"/>
    <xf numFmtId="0" fontId="2" fillId="27" borderId="36" xfId="121" applyFont="1" applyFill="1" applyBorder="1" applyAlignment="1">
      <alignment horizontal="left" wrapText="1" indent="1"/>
    </xf>
    <xf numFmtId="0" fontId="2" fillId="27" borderId="37" xfId="126" applyFont="1" applyFill="1" applyBorder="1" applyAlignment="1">
      <alignment horizontal="left" indent="1"/>
    </xf>
    <xf numFmtId="0" fontId="2" fillId="27" borderId="90" xfId="126" applyFont="1" applyFill="1" applyBorder="1" applyAlignment="1">
      <alignment horizontal="left" wrapText="1" indent="1"/>
    </xf>
    <xf numFmtId="0" fontId="2" fillId="27" borderId="56" xfId="121" applyFont="1" applyFill="1" applyBorder="1" applyAlignment="1">
      <alignment horizontal="left" wrapText="1" indent="1"/>
    </xf>
    <xf numFmtId="0" fontId="2" fillId="27" borderId="45" xfId="126" applyFont="1" applyFill="1" applyBorder="1" applyAlignment="1">
      <alignment horizontal="left" indent="1"/>
    </xf>
    <xf numFmtId="0" fontId="2" fillId="27" borderId="93" xfId="126" applyFont="1" applyFill="1" applyBorder="1" applyAlignment="1">
      <alignment horizontal="left" wrapText="1" indent="1"/>
    </xf>
    <xf numFmtId="0" fontId="2" fillId="27" borderId="45" xfId="121" applyFont="1" applyFill="1" applyBorder="1" applyAlignment="1">
      <alignment horizontal="left" indent="1"/>
    </xf>
    <xf numFmtId="0" fontId="2" fillId="27" borderId="67" xfId="126" applyFont="1" applyFill="1" applyBorder="1" applyAlignment="1">
      <alignment horizontal="left" wrapText="1" indent="1"/>
    </xf>
    <xf numFmtId="0" fontId="2" fillId="27" borderId="66" xfId="126" applyFont="1" applyFill="1" applyBorder="1" applyAlignment="1">
      <alignment horizontal="left" indent="1"/>
    </xf>
    <xf numFmtId="0" fontId="2" fillId="27" borderId="35" xfId="126" applyFont="1" applyFill="1" applyBorder="1" applyAlignment="1">
      <alignment horizontal="left" wrapText="1" indent="1"/>
    </xf>
    <xf numFmtId="0" fontId="2" fillId="27" borderId="24" xfId="126" applyFont="1" applyFill="1" applyBorder="1" applyAlignment="1">
      <alignment horizontal="left" indent="1"/>
    </xf>
    <xf numFmtId="0" fontId="2" fillId="27" borderId="67" xfId="121" applyFont="1" applyFill="1" applyBorder="1" applyAlignment="1">
      <alignment horizontal="left" wrapText="1" indent="1"/>
    </xf>
    <xf numFmtId="0" fontId="2" fillId="27" borderId="35" xfId="121" applyFont="1" applyFill="1" applyBorder="1" applyAlignment="1">
      <alignment horizontal="left" wrapText="1" indent="1"/>
    </xf>
    <xf numFmtId="0" fontId="2" fillId="27" borderId="90" xfId="121" applyFont="1" applyFill="1" applyBorder="1" applyAlignment="1">
      <alignment horizontal="left" wrapText="1" indent="1"/>
    </xf>
    <xf numFmtId="0" fontId="2" fillId="27" borderId="37" xfId="121" applyFont="1" applyFill="1" applyBorder="1" applyAlignment="1">
      <alignment horizontal="left" indent="1"/>
    </xf>
    <xf numFmtId="0" fontId="2" fillId="27" borderId="66" xfId="121" applyFont="1" applyFill="1" applyBorder="1" applyAlignment="1">
      <alignment horizontal="left" indent="1"/>
    </xf>
    <xf numFmtId="0" fontId="2" fillId="27" borderId="44" xfId="121" applyFont="1" applyFill="1" applyBorder="1" applyAlignment="1">
      <alignment horizontal="left" wrapText="1" indent="1"/>
    </xf>
    <xf numFmtId="0" fontId="2" fillId="27" borderId="127" xfId="121" applyFont="1" applyFill="1" applyBorder="1" applyAlignment="1">
      <alignment horizontal="left" wrapText="1" indent="1"/>
    </xf>
    <xf numFmtId="0" fontId="43" fillId="27" borderId="0" xfId="121" applyFont="1" applyFill="1" applyAlignment="1">
      <alignment horizontal="left" indent="2"/>
    </xf>
    <xf numFmtId="0" fontId="2" fillId="27" borderId="60" xfId="121" applyFont="1" applyFill="1" applyBorder="1" applyAlignment="1">
      <alignment horizontal="left" wrapText="1" indent="1"/>
    </xf>
    <xf numFmtId="0" fontId="35" fillId="28" borderId="24" xfId="121" applyFont="1" applyFill="1" applyBorder="1" applyAlignment="1">
      <alignment horizontal="center"/>
    </xf>
    <xf numFmtId="166" fontId="46" fillId="27" borderId="15" xfId="1" applyNumberFormat="1" applyFont="1" applyFill="1" applyBorder="1" applyAlignment="1">
      <alignment horizontal="center"/>
    </xf>
    <xf numFmtId="166" fontId="0" fillId="27" borderId="15" xfId="1" applyNumberFormat="1" applyFont="1" applyFill="1" applyBorder="1" applyAlignment="1">
      <alignment horizontal="center"/>
    </xf>
    <xf numFmtId="166" fontId="46" fillId="0" borderId="15" xfId="1" applyNumberFormat="1" applyFont="1" applyBorder="1" applyAlignment="1">
      <alignment horizontal="center"/>
    </xf>
    <xf numFmtId="166" fontId="43" fillId="0" borderId="15" xfId="1" applyNumberFormat="1" applyFont="1" applyFill="1" applyBorder="1" applyAlignment="1">
      <alignment horizontal="center" wrapText="1"/>
    </xf>
  </cellXfs>
  <cellStyles count="146">
    <cellStyle name="20% - Accent1" xfId="21" builtinId="30" customBuiltin="1"/>
    <cellStyle name="20% - Accent1 2" xfId="44"/>
    <cellStyle name="20% - Accent1 3" xfId="45"/>
    <cellStyle name="20% - Accent2" xfId="25" builtinId="34" customBuiltin="1"/>
    <cellStyle name="20% - Accent2 2" xfId="46"/>
    <cellStyle name="20% - Accent2 3" xfId="47"/>
    <cellStyle name="20% - Accent3" xfId="29" builtinId="38" customBuiltin="1"/>
    <cellStyle name="20% - Accent3 2" xfId="48"/>
    <cellStyle name="20% - Accent3 3" xfId="49"/>
    <cellStyle name="20% - Accent4" xfId="33" builtinId="42" customBuiltin="1"/>
    <cellStyle name="20% - Accent4 2" xfId="50"/>
    <cellStyle name="20% - Accent4 3" xfId="51"/>
    <cellStyle name="20% - Accent5" xfId="37" builtinId="46" customBuiltin="1"/>
    <cellStyle name="20% - Accent5 2" xfId="52"/>
    <cellStyle name="20% - Accent5 3" xfId="53"/>
    <cellStyle name="20% - Accent6" xfId="41" builtinId="50" customBuiltin="1"/>
    <cellStyle name="20% - Accent6 2" xfId="54"/>
    <cellStyle name="20% - Accent6 3" xfId="55"/>
    <cellStyle name="40% - Accent1" xfId="22" builtinId="31" customBuiltin="1"/>
    <cellStyle name="40% - Accent1 2" xfId="56"/>
    <cellStyle name="40% - Accent1 3" xfId="57"/>
    <cellStyle name="40% - Accent2" xfId="26" builtinId="35" customBuiltin="1"/>
    <cellStyle name="40% - Accent2 2" xfId="58"/>
    <cellStyle name="40% - Accent2 3" xfId="59"/>
    <cellStyle name="40% - Accent3" xfId="30" builtinId="39" customBuiltin="1"/>
    <cellStyle name="40% - Accent3 2" xfId="60"/>
    <cellStyle name="40% - Accent3 3" xfId="61"/>
    <cellStyle name="40% - Accent4" xfId="34" builtinId="43" customBuiltin="1"/>
    <cellStyle name="40% - Accent4 2" xfId="62"/>
    <cellStyle name="40% - Accent4 3" xfId="63"/>
    <cellStyle name="40% - Accent5" xfId="38" builtinId="47" customBuiltin="1"/>
    <cellStyle name="40% - Accent5 2" xfId="64"/>
    <cellStyle name="40% - Accent5 3" xfId="65"/>
    <cellStyle name="40% - Accent6" xfId="42" builtinId="51" customBuiltin="1"/>
    <cellStyle name="40% - Accent6 2" xfId="66"/>
    <cellStyle name="40% - Accent6 3" xfId="67"/>
    <cellStyle name="60% - Accent1" xfId="23" builtinId="32" customBuiltin="1"/>
    <cellStyle name="60% - Accent1 2" xfId="68"/>
    <cellStyle name="60% - Accent1 3" xfId="69"/>
    <cellStyle name="60% - Accent2" xfId="27" builtinId="36" customBuiltin="1"/>
    <cellStyle name="60% - Accent2 2" xfId="70"/>
    <cellStyle name="60% - Accent2 3" xfId="71"/>
    <cellStyle name="60% - Accent3" xfId="31" builtinId="40" customBuiltin="1"/>
    <cellStyle name="60% - Accent3 2" xfId="72"/>
    <cellStyle name="60% - Accent3 3" xfId="73"/>
    <cellStyle name="60% - Accent4" xfId="35" builtinId="44" customBuiltin="1"/>
    <cellStyle name="60% - Accent4 2" xfId="74"/>
    <cellStyle name="60% - Accent4 3" xfId="75"/>
    <cellStyle name="60% - Accent5" xfId="39" builtinId="48" customBuiltin="1"/>
    <cellStyle name="60% - Accent5 2" xfId="76"/>
    <cellStyle name="60% - Accent5 3" xfId="77"/>
    <cellStyle name="60% - Accent6" xfId="43" builtinId="52" customBuiltin="1"/>
    <cellStyle name="60% - Accent6 2" xfId="78"/>
    <cellStyle name="60% - Accent6 3" xfId="79"/>
    <cellStyle name="Accent1" xfId="20" builtinId="29" customBuiltin="1"/>
    <cellStyle name="Accent1 2" xfId="80"/>
    <cellStyle name="Accent1 3" xfId="81"/>
    <cellStyle name="Accent2" xfId="24" builtinId="33" customBuiltin="1"/>
    <cellStyle name="Accent2 2" xfId="82"/>
    <cellStyle name="Accent2 3" xfId="83"/>
    <cellStyle name="Accent3" xfId="28" builtinId="37" customBuiltin="1"/>
    <cellStyle name="Accent3 2" xfId="84"/>
    <cellStyle name="Accent3 3" xfId="85"/>
    <cellStyle name="Accent4" xfId="32" builtinId="41" customBuiltin="1"/>
    <cellStyle name="Accent4 2" xfId="86"/>
    <cellStyle name="Accent4 3" xfId="87"/>
    <cellStyle name="Accent5" xfId="36" builtinId="45" customBuiltin="1"/>
    <cellStyle name="Accent5 2" xfId="88"/>
    <cellStyle name="Accent5 3" xfId="89"/>
    <cellStyle name="Accent6" xfId="40" builtinId="49" customBuiltin="1"/>
    <cellStyle name="Accent6 2" xfId="90"/>
    <cellStyle name="Accent6 3" xfId="91"/>
    <cellStyle name="Bad" xfId="9" builtinId="27" customBuiltin="1"/>
    <cellStyle name="Bad 2" xfId="92"/>
    <cellStyle name="Bad 2 2" xfId="93"/>
    <cellStyle name="Bad 3" xfId="94"/>
    <cellStyle name="Calculation" xfId="13" builtinId="22" customBuiltin="1"/>
    <cellStyle name="Calculation 2" xfId="95"/>
    <cellStyle name="Calculation 3" xfId="96"/>
    <cellStyle name="Check Cell" xfId="15" builtinId="23" customBuiltin="1"/>
    <cellStyle name="Check Cell 2" xfId="97"/>
    <cellStyle name="Check Cell 3" xfId="98"/>
    <cellStyle name="Comma" xfId="1" builtinId="3" customBuiltin="1"/>
    <cellStyle name="Explanatory Text" xfId="18" builtinId="53" customBuiltin="1"/>
    <cellStyle name="Explanatory Text 2" xfId="99"/>
    <cellStyle name="Explanatory Text 3" xfId="100"/>
    <cellStyle name="Good" xfId="8" builtinId="26" customBuiltin="1"/>
    <cellStyle name="Good 2" xfId="101"/>
    <cellStyle name="Good 2 2" xfId="102"/>
    <cellStyle name="Good 2 3" xfId="103"/>
    <cellStyle name="Good 3" xfId="104"/>
    <cellStyle name="Heading 1" xfId="4" builtinId="16" customBuiltin="1"/>
    <cellStyle name="Heading 1 2" xfId="105"/>
    <cellStyle name="Heading 1 3" xfId="106"/>
    <cellStyle name="Heading 2" xfId="5" builtinId="17" customBuiltin="1"/>
    <cellStyle name="Heading 2 2" xfId="107"/>
    <cellStyle name="Heading 2 3" xfId="108"/>
    <cellStyle name="Heading 3" xfId="6" builtinId="18" customBuiltin="1"/>
    <cellStyle name="Heading 3 2" xfId="109"/>
    <cellStyle name="Heading 3 3" xfId="110"/>
    <cellStyle name="Heading 4" xfId="7" builtinId="19" customBuiltin="1"/>
    <cellStyle name="Heading 4 2" xfId="111"/>
    <cellStyle name="Heading 4 3" xfId="112"/>
    <cellStyle name="Hyperlink 2" xfId="113"/>
    <cellStyle name="Input" xfId="11" builtinId="20" customBuiltin="1"/>
    <cellStyle name="Input 2" xfId="114"/>
    <cellStyle name="Input 3" xfId="115"/>
    <cellStyle name="Linked Cell" xfId="14" builtinId="24" customBuiltin="1"/>
    <cellStyle name="Linked Cell 2" xfId="116"/>
    <cellStyle name="Linked Cell 3" xfId="117"/>
    <cellStyle name="Neutral" xfId="10" builtinId="28" customBuiltin="1"/>
    <cellStyle name="Neutral 2" xfId="118"/>
    <cellStyle name="Neutral 3" xfId="119"/>
    <cellStyle name="Normal" xfId="0" builtinId="0" customBuiltin="1"/>
    <cellStyle name="Normal 2" xfId="120"/>
    <cellStyle name="Normal 2 2" xfId="121"/>
    <cellStyle name="Normal 2 3" xfId="122"/>
    <cellStyle name="Normal 2 3 2" xfId="123"/>
    <cellStyle name="Normal 3" xfId="124"/>
    <cellStyle name="Normal 4" xfId="125"/>
    <cellStyle name="Normal 5" xfId="126"/>
    <cellStyle name="Note" xfId="17" builtinId="10" customBuiltin="1"/>
    <cellStyle name="Note 2" xfId="127"/>
    <cellStyle name="Note 2 2" xfId="128"/>
    <cellStyle name="Note 3" xfId="129"/>
    <cellStyle name="Output" xfId="12" builtinId="21" customBuiltin="1"/>
    <cellStyle name="Output 2" xfId="130"/>
    <cellStyle name="Output 3" xfId="131"/>
    <cellStyle name="Percent" xfId="2" builtinId="5" customBuiltin="1"/>
    <cellStyle name="Percent 2" xfId="132"/>
    <cellStyle name="Percent 2 2" xfId="133"/>
    <cellStyle name="Percent 2 3" xfId="134"/>
    <cellStyle name="Percent 2 4" xfId="135"/>
    <cellStyle name="Percent 3" xfId="136"/>
    <cellStyle name="Percent 3 2" xfId="137"/>
    <cellStyle name="Percent 4" xfId="138"/>
    <cellStyle name="Percent 5" xfId="139"/>
    <cellStyle name="Title" xfId="3" builtinId="15" customBuiltin="1"/>
    <cellStyle name="Title 2" xfId="140"/>
    <cellStyle name="Title 3" xfId="141"/>
    <cellStyle name="Total" xfId="19" builtinId="25" customBuiltin="1"/>
    <cellStyle name="Total 2" xfId="142"/>
    <cellStyle name="Total 3" xfId="143"/>
    <cellStyle name="Warning Text" xfId="16" builtinId="11" customBuiltin="1"/>
    <cellStyle name="Warning Text 2" xfId="144"/>
    <cellStyle name="Warning Text 3" xfId="1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495303</xdr:colOff>
      <xdr:row>0</xdr:row>
      <xdr:rowOff>22860</xdr:rowOff>
    </xdr:from>
    <xdr:ext cx="4396736" cy="1280160"/>
    <xdr:pic>
      <xdr:nvPicPr>
        <xdr:cNvPr id="2" name="Picture 5">
          <a:extLst>
            <a:ext uri="{FF2B5EF4-FFF2-40B4-BE49-F238E27FC236}">
              <a16:creationId xmlns:a16="http://schemas.microsoft.com/office/drawing/2014/main" id="{9D8F92BC-A53F-4E84-8845-15D40040BF0C}"/>
            </a:ext>
          </a:extLst>
        </xdr:cNvPr>
        <xdr:cNvPicPr>
          <a:picLocks noChangeAspect="1"/>
        </xdr:cNvPicPr>
      </xdr:nvPicPr>
      <xdr:blipFill>
        <a:blip xmlns:r="http://schemas.openxmlformats.org/officeDocument/2006/relationships" r:embed="rId1"/>
        <a:srcRect/>
        <a:stretch>
          <a:fillRect/>
        </a:stretch>
      </xdr:blipFill>
      <xdr:spPr>
        <a:xfrm>
          <a:off x="3954783" y="22860"/>
          <a:ext cx="4396736" cy="12801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F27"/>
  <sheetViews>
    <sheetView tabSelected="1" workbookViewId="0">
      <selection activeCell="B1" sqref="B1"/>
    </sheetView>
  </sheetViews>
  <sheetFormatPr defaultRowHeight="0" customHeight="1" zeroHeight="1" x14ac:dyDescent="0.25"/>
  <cols>
    <col min="1" max="1" width="4" style="1" customWidth="1"/>
    <col min="2" max="2" width="13.109375" style="1" customWidth="1"/>
    <col min="3" max="4" width="9.109375" style="1" customWidth="1"/>
    <col min="5" max="5" width="15.109375" style="1" customWidth="1"/>
    <col min="6" max="24" width="9.109375" style="1" customWidth="1"/>
    <col min="25" max="256" width="0" style="1" hidden="1" customWidth="1"/>
    <col min="257" max="257" width="4" style="1" customWidth="1"/>
    <col min="258" max="258" width="13.109375" style="1" customWidth="1"/>
    <col min="259" max="260" width="9.109375" style="1" customWidth="1"/>
    <col min="261" max="261" width="15.109375" style="1" customWidth="1"/>
    <col min="262" max="280" width="9.109375" style="1" customWidth="1"/>
    <col min="281" max="512" width="0" style="1" hidden="1" customWidth="1"/>
    <col min="513" max="513" width="4" style="1" customWidth="1"/>
    <col min="514" max="514" width="13.109375" style="1" customWidth="1"/>
    <col min="515" max="516" width="9.109375" style="1" customWidth="1"/>
    <col min="517" max="517" width="15.109375" style="1" customWidth="1"/>
    <col min="518" max="536" width="9.109375" style="1" customWidth="1"/>
    <col min="537" max="768" width="0" style="1" hidden="1" customWidth="1"/>
    <col min="769" max="769" width="4" style="1" customWidth="1"/>
    <col min="770" max="770" width="13.109375" style="1" customWidth="1"/>
    <col min="771" max="772" width="9.109375" style="1" customWidth="1"/>
    <col min="773" max="773" width="15.109375" style="1" customWidth="1"/>
    <col min="774" max="792" width="9.109375" style="1" customWidth="1"/>
    <col min="793" max="1024" width="0" style="1" hidden="1" customWidth="1"/>
    <col min="1025" max="1025" width="4" style="1" customWidth="1"/>
    <col min="1026" max="1026" width="13.109375" style="1" customWidth="1"/>
    <col min="1027" max="1028" width="9.109375" style="1" customWidth="1"/>
    <col min="1029" max="1029" width="15.109375" style="1" customWidth="1"/>
    <col min="1030" max="1048" width="9.109375" style="1" customWidth="1"/>
    <col min="1049" max="1280" width="0" style="1" hidden="1" customWidth="1"/>
    <col min="1281" max="1281" width="4" style="1" customWidth="1"/>
    <col min="1282" max="1282" width="13.109375" style="1" customWidth="1"/>
    <col min="1283" max="1284" width="9.109375" style="1" customWidth="1"/>
    <col min="1285" max="1285" width="15.109375" style="1" customWidth="1"/>
    <col min="1286" max="1304" width="9.109375" style="1" customWidth="1"/>
    <col min="1305" max="1536" width="0" style="1" hidden="1" customWidth="1"/>
    <col min="1537" max="1537" width="4" style="1" customWidth="1"/>
    <col min="1538" max="1538" width="13.109375" style="1" customWidth="1"/>
    <col min="1539" max="1540" width="9.109375" style="1" customWidth="1"/>
    <col min="1541" max="1541" width="15.109375" style="1" customWidth="1"/>
    <col min="1542" max="1560" width="9.109375" style="1" customWidth="1"/>
    <col min="1561" max="1792" width="0" style="1" hidden="1" customWidth="1"/>
    <col min="1793" max="1793" width="4" style="1" customWidth="1"/>
    <col min="1794" max="1794" width="13.109375" style="1" customWidth="1"/>
    <col min="1795" max="1796" width="9.109375" style="1" customWidth="1"/>
    <col min="1797" max="1797" width="15.109375" style="1" customWidth="1"/>
    <col min="1798" max="1816" width="9.109375" style="1" customWidth="1"/>
    <col min="1817" max="2048" width="0" style="1" hidden="1" customWidth="1"/>
    <col min="2049" max="2049" width="4" style="1" customWidth="1"/>
    <col min="2050" max="2050" width="13.109375" style="1" customWidth="1"/>
    <col min="2051" max="2052" width="9.109375" style="1" customWidth="1"/>
    <col min="2053" max="2053" width="15.109375" style="1" customWidth="1"/>
    <col min="2054" max="2072" width="9.109375" style="1" customWidth="1"/>
    <col min="2073" max="2304" width="0" style="1" hidden="1" customWidth="1"/>
    <col min="2305" max="2305" width="4" style="1" customWidth="1"/>
    <col min="2306" max="2306" width="13.109375" style="1" customWidth="1"/>
    <col min="2307" max="2308" width="9.109375" style="1" customWidth="1"/>
    <col min="2309" max="2309" width="15.109375" style="1" customWidth="1"/>
    <col min="2310" max="2328" width="9.109375" style="1" customWidth="1"/>
    <col min="2329" max="2560" width="0" style="1" hidden="1" customWidth="1"/>
    <col min="2561" max="2561" width="4" style="1" customWidth="1"/>
    <col min="2562" max="2562" width="13.109375" style="1" customWidth="1"/>
    <col min="2563" max="2564" width="9.109375" style="1" customWidth="1"/>
    <col min="2565" max="2565" width="15.109375" style="1" customWidth="1"/>
    <col min="2566" max="2584" width="9.109375" style="1" customWidth="1"/>
    <col min="2585" max="2816" width="0" style="1" hidden="1" customWidth="1"/>
    <col min="2817" max="2817" width="4" style="1" customWidth="1"/>
    <col min="2818" max="2818" width="13.109375" style="1" customWidth="1"/>
    <col min="2819" max="2820" width="9.109375" style="1" customWidth="1"/>
    <col min="2821" max="2821" width="15.109375" style="1" customWidth="1"/>
    <col min="2822" max="2840" width="9.109375" style="1" customWidth="1"/>
    <col min="2841" max="3072" width="0" style="1" hidden="1" customWidth="1"/>
    <col min="3073" max="3073" width="4" style="1" customWidth="1"/>
    <col min="3074" max="3074" width="13.109375" style="1" customWidth="1"/>
    <col min="3075" max="3076" width="9.109375" style="1" customWidth="1"/>
    <col min="3077" max="3077" width="15.109375" style="1" customWidth="1"/>
    <col min="3078" max="3096" width="9.109375" style="1" customWidth="1"/>
    <col min="3097" max="3328" width="0" style="1" hidden="1" customWidth="1"/>
    <col min="3329" max="3329" width="4" style="1" customWidth="1"/>
    <col min="3330" max="3330" width="13.109375" style="1" customWidth="1"/>
    <col min="3331" max="3332" width="9.109375" style="1" customWidth="1"/>
    <col min="3333" max="3333" width="15.109375" style="1" customWidth="1"/>
    <col min="3334" max="3352" width="9.109375" style="1" customWidth="1"/>
    <col min="3353" max="3584" width="0" style="1" hidden="1" customWidth="1"/>
    <col min="3585" max="3585" width="4" style="1" customWidth="1"/>
    <col min="3586" max="3586" width="13.109375" style="1" customWidth="1"/>
    <col min="3587" max="3588" width="9.109375" style="1" customWidth="1"/>
    <col min="3589" max="3589" width="15.109375" style="1" customWidth="1"/>
    <col min="3590" max="3608" width="9.109375" style="1" customWidth="1"/>
    <col min="3609" max="3840" width="0" style="1" hidden="1" customWidth="1"/>
    <col min="3841" max="3841" width="4" style="1" customWidth="1"/>
    <col min="3842" max="3842" width="13.109375" style="1" customWidth="1"/>
    <col min="3843" max="3844" width="9.109375" style="1" customWidth="1"/>
    <col min="3845" max="3845" width="15.109375" style="1" customWidth="1"/>
    <col min="3846" max="3864" width="9.109375" style="1" customWidth="1"/>
    <col min="3865" max="4096" width="0" style="1" hidden="1" customWidth="1"/>
    <col min="4097" max="4097" width="4" style="1" customWidth="1"/>
    <col min="4098" max="4098" width="13.109375" style="1" customWidth="1"/>
    <col min="4099" max="4100" width="9.109375" style="1" customWidth="1"/>
    <col min="4101" max="4101" width="15.109375" style="1" customWidth="1"/>
    <col min="4102" max="4120" width="9.109375" style="1" customWidth="1"/>
    <col min="4121" max="4352" width="0" style="1" hidden="1" customWidth="1"/>
    <col min="4353" max="4353" width="4" style="1" customWidth="1"/>
    <col min="4354" max="4354" width="13.109375" style="1" customWidth="1"/>
    <col min="4355" max="4356" width="9.109375" style="1" customWidth="1"/>
    <col min="4357" max="4357" width="15.109375" style="1" customWidth="1"/>
    <col min="4358" max="4376" width="9.109375" style="1" customWidth="1"/>
    <col min="4377" max="4608" width="0" style="1" hidden="1" customWidth="1"/>
    <col min="4609" max="4609" width="4" style="1" customWidth="1"/>
    <col min="4610" max="4610" width="13.109375" style="1" customWidth="1"/>
    <col min="4611" max="4612" width="9.109375" style="1" customWidth="1"/>
    <col min="4613" max="4613" width="15.109375" style="1" customWidth="1"/>
    <col min="4614" max="4632" width="9.109375" style="1" customWidth="1"/>
    <col min="4633" max="4864" width="0" style="1" hidden="1" customWidth="1"/>
    <col min="4865" max="4865" width="4" style="1" customWidth="1"/>
    <col min="4866" max="4866" width="13.109375" style="1" customWidth="1"/>
    <col min="4867" max="4868" width="9.109375" style="1" customWidth="1"/>
    <col min="4869" max="4869" width="15.109375" style="1" customWidth="1"/>
    <col min="4870" max="4888" width="9.109375" style="1" customWidth="1"/>
    <col min="4889" max="5120" width="0" style="1" hidden="1" customWidth="1"/>
    <col min="5121" max="5121" width="4" style="1" customWidth="1"/>
    <col min="5122" max="5122" width="13.109375" style="1" customWidth="1"/>
    <col min="5123" max="5124" width="9.109375" style="1" customWidth="1"/>
    <col min="5125" max="5125" width="15.109375" style="1" customWidth="1"/>
    <col min="5126" max="5144" width="9.109375" style="1" customWidth="1"/>
    <col min="5145" max="5376" width="0" style="1" hidden="1" customWidth="1"/>
    <col min="5377" max="5377" width="4" style="1" customWidth="1"/>
    <col min="5378" max="5378" width="13.109375" style="1" customWidth="1"/>
    <col min="5379" max="5380" width="9.109375" style="1" customWidth="1"/>
    <col min="5381" max="5381" width="15.109375" style="1" customWidth="1"/>
    <col min="5382" max="5400" width="9.109375" style="1" customWidth="1"/>
    <col min="5401" max="5632" width="0" style="1" hidden="1" customWidth="1"/>
    <col min="5633" max="5633" width="4" style="1" customWidth="1"/>
    <col min="5634" max="5634" width="13.109375" style="1" customWidth="1"/>
    <col min="5635" max="5636" width="9.109375" style="1" customWidth="1"/>
    <col min="5637" max="5637" width="15.109375" style="1" customWidth="1"/>
    <col min="5638" max="5656" width="9.109375" style="1" customWidth="1"/>
    <col min="5657" max="5888" width="0" style="1" hidden="1" customWidth="1"/>
    <col min="5889" max="5889" width="4" style="1" customWidth="1"/>
    <col min="5890" max="5890" width="13.109375" style="1" customWidth="1"/>
    <col min="5891" max="5892" width="9.109375" style="1" customWidth="1"/>
    <col min="5893" max="5893" width="15.109375" style="1" customWidth="1"/>
    <col min="5894" max="5912" width="9.109375" style="1" customWidth="1"/>
    <col min="5913" max="6144" width="0" style="1" hidden="1" customWidth="1"/>
    <col min="6145" max="6145" width="4" style="1" customWidth="1"/>
    <col min="6146" max="6146" width="13.109375" style="1" customWidth="1"/>
    <col min="6147" max="6148" width="9.109375" style="1" customWidth="1"/>
    <col min="6149" max="6149" width="15.109375" style="1" customWidth="1"/>
    <col min="6150" max="6168" width="9.109375" style="1" customWidth="1"/>
    <col min="6169" max="6400" width="0" style="1" hidden="1" customWidth="1"/>
    <col min="6401" max="6401" width="4" style="1" customWidth="1"/>
    <col min="6402" max="6402" width="13.109375" style="1" customWidth="1"/>
    <col min="6403" max="6404" width="9.109375" style="1" customWidth="1"/>
    <col min="6405" max="6405" width="15.109375" style="1" customWidth="1"/>
    <col min="6406" max="6424" width="9.109375" style="1" customWidth="1"/>
    <col min="6425" max="6656" width="0" style="1" hidden="1" customWidth="1"/>
    <col min="6657" max="6657" width="4" style="1" customWidth="1"/>
    <col min="6658" max="6658" width="13.109375" style="1" customWidth="1"/>
    <col min="6659" max="6660" width="9.109375" style="1" customWidth="1"/>
    <col min="6661" max="6661" width="15.109375" style="1" customWidth="1"/>
    <col min="6662" max="6680" width="9.109375" style="1" customWidth="1"/>
    <col min="6681" max="6912" width="0" style="1" hidden="1" customWidth="1"/>
    <col min="6913" max="6913" width="4" style="1" customWidth="1"/>
    <col min="6914" max="6914" width="13.109375" style="1" customWidth="1"/>
    <col min="6915" max="6916" width="9.109375" style="1" customWidth="1"/>
    <col min="6917" max="6917" width="15.109375" style="1" customWidth="1"/>
    <col min="6918" max="6936" width="9.109375" style="1" customWidth="1"/>
    <col min="6937" max="7168" width="0" style="1" hidden="1" customWidth="1"/>
    <col min="7169" max="7169" width="4" style="1" customWidth="1"/>
    <col min="7170" max="7170" width="13.109375" style="1" customWidth="1"/>
    <col min="7171" max="7172" width="9.109375" style="1" customWidth="1"/>
    <col min="7173" max="7173" width="15.109375" style="1" customWidth="1"/>
    <col min="7174" max="7192" width="9.109375" style="1" customWidth="1"/>
    <col min="7193" max="7424" width="0" style="1" hidden="1" customWidth="1"/>
    <col min="7425" max="7425" width="4" style="1" customWidth="1"/>
    <col min="7426" max="7426" width="13.109375" style="1" customWidth="1"/>
    <col min="7427" max="7428" width="9.109375" style="1" customWidth="1"/>
    <col min="7429" max="7429" width="15.109375" style="1" customWidth="1"/>
    <col min="7430" max="7448" width="9.109375" style="1" customWidth="1"/>
    <col min="7449" max="7680" width="0" style="1" hidden="1" customWidth="1"/>
    <col min="7681" max="7681" width="4" style="1" customWidth="1"/>
    <col min="7682" max="7682" width="13.109375" style="1" customWidth="1"/>
    <col min="7683" max="7684" width="9.109375" style="1" customWidth="1"/>
    <col min="7685" max="7685" width="15.109375" style="1" customWidth="1"/>
    <col min="7686" max="7704" width="9.109375" style="1" customWidth="1"/>
    <col min="7705" max="7936" width="0" style="1" hidden="1" customWidth="1"/>
    <col min="7937" max="7937" width="4" style="1" customWidth="1"/>
    <col min="7938" max="7938" width="13.109375" style="1" customWidth="1"/>
    <col min="7939" max="7940" width="9.109375" style="1" customWidth="1"/>
    <col min="7941" max="7941" width="15.109375" style="1" customWidth="1"/>
    <col min="7942" max="7960" width="9.109375" style="1" customWidth="1"/>
    <col min="7961" max="8192" width="0" style="1" hidden="1" customWidth="1"/>
    <col min="8193" max="8193" width="4" style="1" customWidth="1"/>
    <col min="8194" max="8194" width="13.109375" style="1" customWidth="1"/>
    <col min="8195" max="8196" width="9.109375" style="1" customWidth="1"/>
    <col min="8197" max="8197" width="15.109375" style="1" customWidth="1"/>
    <col min="8198" max="8216" width="9.109375" style="1" customWidth="1"/>
    <col min="8217" max="8448" width="0" style="1" hidden="1" customWidth="1"/>
    <col min="8449" max="8449" width="4" style="1" customWidth="1"/>
    <col min="8450" max="8450" width="13.109375" style="1" customWidth="1"/>
    <col min="8451" max="8452" width="9.109375" style="1" customWidth="1"/>
    <col min="8453" max="8453" width="15.109375" style="1" customWidth="1"/>
    <col min="8454" max="8472" width="9.109375" style="1" customWidth="1"/>
    <col min="8473" max="8704" width="0" style="1" hidden="1" customWidth="1"/>
    <col min="8705" max="8705" width="4" style="1" customWidth="1"/>
    <col min="8706" max="8706" width="13.109375" style="1" customWidth="1"/>
    <col min="8707" max="8708" width="9.109375" style="1" customWidth="1"/>
    <col min="8709" max="8709" width="15.109375" style="1" customWidth="1"/>
    <col min="8710" max="8728" width="9.109375" style="1" customWidth="1"/>
    <col min="8729" max="8960" width="0" style="1" hidden="1" customWidth="1"/>
    <col min="8961" max="8961" width="4" style="1" customWidth="1"/>
    <col min="8962" max="8962" width="13.109375" style="1" customWidth="1"/>
    <col min="8963" max="8964" width="9.109375" style="1" customWidth="1"/>
    <col min="8965" max="8965" width="15.109375" style="1" customWidth="1"/>
    <col min="8966" max="8984" width="9.109375" style="1" customWidth="1"/>
    <col min="8985" max="9216" width="0" style="1" hidden="1" customWidth="1"/>
    <col min="9217" max="9217" width="4" style="1" customWidth="1"/>
    <col min="9218" max="9218" width="13.109375" style="1" customWidth="1"/>
    <col min="9219" max="9220" width="9.109375" style="1" customWidth="1"/>
    <col min="9221" max="9221" width="15.109375" style="1" customWidth="1"/>
    <col min="9222" max="9240" width="9.109375" style="1" customWidth="1"/>
    <col min="9241" max="9472" width="0" style="1" hidden="1" customWidth="1"/>
    <col min="9473" max="9473" width="4" style="1" customWidth="1"/>
    <col min="9474" max="9474" width="13.109375" style="1" customWidth="1"/>
    <col min="9475" max="9476" width="9.109375" style="1" customWidth="1"/>
    <col min="9477" max="9477" width="15.109375" style="1" customWidth="1"/>
    <col min="9478" max="9496" width="9.109375" style="1" customWidth="1"/>
    <col min="9497" max="9728" width="0" style="1" hidden="1" customWidth="1"/>
    <col min="9729" max="9729" width="4" style="1" customWidth="1"/>
    <col min="9730" max="9730" width="13.109375" style="1" customWidth="1"/>
    <col min="9731" max="9732" width="9.109375" style="1" customWidth="1"/>
    <col min="9733" max="9733" width="15.109375" style="1" customWidth="1"/>
    <col min="9734" max="9752" width="9.109375" style="1" customWidth="1"/>
    <col min="9753" max="9984" width="0" style="1" hidden="1" customWidth="1"/>
    <col min="9985" max="9985" width="4" style="1" customWidth="1"/>
    <col min="9986" max="9986" width="13.109375" style="1" customWidth="1"/>
    <col min="9987" max="9988" width="9.109375" style="1" customWidth="1"/>
    <col min="9989" max="9989" width="15.109375" style="1" customWidth="1"/>
    <col min="9990" max="10008" width="9.109375" style="1" customWidth="1"/>
    <col min="10009" max="10240" width="0" style="1" hidden="1" customWidth="1"/>
    <col min="10241" max="10241" width="4" style="1" customWidth="1"/>
    <col min="10242" max="10242" width="13.109375" style="1" customWidth="1"/>
    <col min="10243" max="10244" width="9.109375" style="1" customWidth="1"/>
    <col min="10245" max="10245" width="15.109375" style="1" customWidth="1"/>
    <col min="10246" max="10264" width="9.109375" style="1" customWidth="1"/>
    <col min="10265" max="10496" width="0" style="1" hidden="1" customWidth="1"/>
    <col min="10497" max="10497" width="4" style="1" customWidth="1"/>
    <col min="10498" max="10498" width="13.109375" style="1" customWidth="1"/>
    <col min="10499" max="10500" width="9.109375" style="1" customWidth="1"/>
    <col min="10501" max="10501" width="15.109375" style="1" customWidth="1"/>
    <col min="10502" max="10520" width="9.109375" style="1" customWidth="1"/>
    <col min="10521" max="10752" width="0" style="1" hidden="1" customWidth="1"/>
    <col min="10753" max="10753" width="4" style="1" customWidth="1"/>
    <col min="10754" max="10754" width="13.109375" style="1" customWidth="1"/>
    <col min="10755" max="10756" width="9.109375" style="1" customWidth="1"/>
    <col min="10757" max="10757" width="15.109375" style="1" customWidth="1"/>
    <col min="10758" max="10776" width="9.109375" style="1" customWidth="1"/>
    <col min="10777" max="11008" width="0" style="1" hidden="1" customWidth="1"/>
    <col min="11009" max="11009" width="4" style="1" customWidth="1"/>
    <col min="11010" max="11010" width="13.109375" style="1" customWidth="1"/>
    <col min="11011" max="11012" width="9.109375" style="1" customWidth="1"/>
    <col min="11013" max="11013" width="15.109375" style="1" customWidth="1"/>
    <col min="11014" max="11032" width="9.109375" style="1" customWidth="1"/>
    <col min="11033" max="11264" width="0" style="1" hidden="1" customWidth="1"/>
    <col min="11265" max="11265" width="4" style="1" customWidth="1"/>
    <col min="11266" max="11266" width="13.109375" style="1" customWidth="1"/>
    <col min="11267" max="11268" width="9.109375" style="1" customWidth="1"/>
    <col min="11269" max="11269" width="15.109375" style="1" customWidth="1"/>
    <col min="11270" max="11288" width="9.109375" style="1" customWidth="1"/>
    <col min="11289" max="11520" width="0" style="1" hidden="1" customWidth="1"/>
    <col min="11521" max="11521" width="4" style="1" customWidth="1"/>
    <col min="11522" max="11522" width="13.109375" style="1" customWidth="1"/>
    <col min="11523" max="11524" width="9.109375" style="1" customWidth="1"/>
    <col min="11525" max="11525" width="15.109375" style="1" customWidth="1"/>
    <col min="11526" max="11544" width="9.109375" style="1" customWidth="1"/>
    <col min="11545" max="11776" width="0" style="1" hidden="1" customWidth="1"/>
    <col min="11777" max="11777" width="4" style="1" customWidth="1"/>
    <col min="11778" max="11778" width="13.109375" style="1" customWidth="1"/>
    <col min="11779" max="11780" width="9.109375" style="1" customWidth="1"/>
    <col min="11781" max="11781" width="15.109375" style="1" customWidth="1"/>
    <col min="11782" max="11800" width="9.109375" style="1" customWidth="1"/>
    <col min="11801" max="12032" width="0" style="1" hidden="1" customWidth="1"/>
    <col min="12033" max="12033" width="4" style="1" customWidth="1"/>
    <col min="12034" max="12034" width="13.109375" style="1" customWidth="1"/>
    <col min="12035" max="12036" width="9.109375" style="1" customWidth="1"/>
    <col min="12037" max="12037" width="15.109375" style="1" customWidth="1"/>
    <col min="12038" max="12056" width="9.109375" style="1" customWidth="1"/>
    <col min="12057" max="12288" width="0" style="1" hidden="1" customWidth="1"/>
    <col min="12289" max="12289" width="4" style="1" customWidth="1"/>
    <col min="12290" max="12290" width="13.109375" style="1" customWidth="1"/>
    <col min="12291" max="12292" width="9.109375" style="1" customWidth="1"/>
    <col min="12293" max="12293" width="15.109375" style="1" customWidth="1"/>
    <col min="12294" max="12312" width="9.109375" style="1" customWidth="1"/>
    <col min="12313" max="12544" width="0" style="1" hidden="1" customWidth="1"/>
    <col min="12545" max="12545" width="4" style="1" customWidth="1"/>
    <col min="12546" max="12546" width="13.109375" style="1" customWidth="1"/>
    <col min="12547" max="12548" width="9.109375" style="1" customWidth="1"/>
    <col min="12549" max="12549" width="15.109375" style="1" customWidth="1"/>
    <col min="12550" max="12568" width="9.109375" style="1" customWidth="1"/>
    <col min="12569" max="12800" width="0" style="1" hidden="1" customWidth="1"/>
    <col min="12801" max="12801" width="4" style="1" customWidth="1"/>
    <col min="12802" max="12802" width="13.109375" style="1" customWidth="1"/>
    <col min="12803" max="12804" width="9.109375" style="1" customWidth="1"/>
    <col min="12805" max="12805" width="15.109375" style="1" customWidth="1"/>
    <col min="12806" max="12824" width="9.109375" style="1" customWidth="1"/>
    <col min="12825" max="13056" width="0" style="1" hidden="1" customWidth="1"/>
    <col min="13057" max="13057" width="4" style="1" customWidth="1"/>
    <col min="13058" max="13058" width="13.109375" style="1" customWidth="1"/>
    <col min="13059" max="13060" width="9.109375" style="1" customWidth="1"/>
    <col min="13061" max="13061" width="15.109375" style="1" customWidth="1"/>
    <col min="13062" max="13080" width="9.109375" style="1" customWidth="1"/>
    <col min="13081" max="13312" width="0" style="1" hidden="1" customWidth="1"/>
    <col min="13313" max="13313" width="4" style="1" customWidth="1"/>
    <col min="13314" max="13314" width="13.109375" style="1" customWidth="1"/>
    <col min="13315" max="13316" width="9.109375" style="1" customWidth="1"/>
    <col min="13317" max="13317" width="15.109375" style="1" customWidth="1"/>
    <col min="13318" max="13336" width="9.109375" style="1" customWidth="1"/>
    <col min="13337" max="13568" width="0" style="1" hidden="1" customWidth="1"/>
    <col min="13569" max="13569" width="4" style="1" customWidth="1"/>
    <col min="13570" max="13570" width="13.109375" style="1" customWidth="1"/>
    <col min="13571" max="13572" width="9.109375" style="1" customWidth="1"/>
    <col min="13573" max="13573" width="15.109375" style="1" customWidth="1"/>
    <col min="13574" max="13592" width="9.109375" style="1" customWidth="1"/>
    <col min="13593" max="13824" width="0" style="1" hidden="1" customWidth="1"/>
    <col min="13825" max="13825" width="4" style="1" customWidth="1"/>
    <col min="13826" max="13826" width="13.109375" style="1" customWidth="1"/>
    <col min="13827" max="13828" width="9.109375" style="1" customWidth="1"/>
    <col min="13829" max="13829" width="15.109375" style="1" customWidth="1"/>
    <col min="13830" max="13848" width="9.109375" style="1" customWidth="1"/>
    <col min="13849" max="14080" width="0" style="1" hidden="1" customWidth="1"/>
    <col min="14081" max="14081" width="4" style="1" customWidth="1"/>
    <col min="14082" max="14082" width="13.109375" style="1" customWidth="1"/>
    <col min="14083" max="14084" width="9.109375" style="1" customWidth="1"/>
    <col min="14085" max="14085" width="15.109375" style="1" customWidth="1"/>
    <col min="14086" max="14104" width="9.109375" style="1" customWidth="1"/>
    <col min="14105" max="14336" width="0" style="1" hidden="1" customWidth="1"/>
    <col min="14337" max="14337" width="4" style="1" customWidth="1"/>
    <col min="14338" max="14338" width="13.109375" style="1" customWidth="1"/>
    <col min="14339" max="14340" width="9.109375" style="1" customWidth="1"/>
    <col min="14341" max="14341" width="15.109375" style="1" customWidth="1"/>
    <col min="14342" max="14360" width="9.109375" style="1" customWidth="1"/>
    <col min="14361" max="14592" width="0" style="1" hidden="1" customWidth="1"/>
    <col min="14593" max="14593" width="4" style="1" customWidth="1"/>
    <col min="14594" max="14594" width="13.109375" style="1" customWidth="1"/>
    <col min="14595" max="14596" width="9.109375" style="1" customWidth="1"/>
    <col min="14597" max="14597" width="15.109375" style="1" customWidth="1"/>
    <col min="14598" max="14616" width="9.109375" style="1" customWidth="1"/>
    <col min="14617" max="14848" width="0" style="1" hidden="1" customWidth="1"/>
    <col min="14849" max="14849" width="4" style="1" customWidth="1"/>
    <col min="14850" max="14850" width="13.109375" style="1" customWidth="1"/>
    <col min="14851" max="14852" width="9.109375" style="1" customWidth="1"/>
    <col min="14853" max="14853" width="15.109375" style="1" customWidth="1"/>
    <col min="14854" max="14872" width="9.109375" style="1" customWidth="1"/>
    <col min="14873" max="15104" width="0" style="1" hidden="1" customWidth="1"/>
    <col min="15105" max="15105" width="4" style="1" customWidth="1"/>
    <col min="15106" max="15106" width="13.109375" style="1" customWidth="1"/>
    <col min="15107" max="15108" width="9.109375" style="1" customWidth="1"/>
    <col min="15109" max="15109" width="15.109375" style="1" customWidth="1"/>
    <col min="15110" max="15128" width="9.109375" style="1" customWidth="1"/>
    <col min="15129" max="15360" width="0" style="1" hidden="1" customWidth="1"/>
    <col min="15361" max="15361" width="4" style="1" customWidth="1"/>
    <col min="15362" max="15362" width="13.109375" style="1" customWidth="1"/>
    <col min="15363" max="15364" width="9.109375" style="1" customWidth="1"/>
    <col min="15365" max="15365" width="15.109375" style="1" customWidth="1"/>
    <col min="15366" max="15384" width="9.109375" style="1" customWidth="1"/>
    <col min="15385" max="15616" width="0" style="1" hidden="1" customWidth="1"/>
    <col min="15617" max="15617" width="4" style="1" customWidth="1"/>
    <col min="15618" max="15618" width="13.109375" style="1" customWidth="1"/>
    <col min="15619" max="15620" width="9.109375" style="1" customWidth="1"/>
    <col min="15621" max="15621" width="15.109375" style="1" customWidth="1"/>
    <col min="15622" max="15640" width="9.109375" style="1" customWidth="1"/>
    <col min="15641" max="15872" width="0" style="1" hidden="1" customWidth="1"/>
    <col min="15873" max="15873" width="4" style="1" customWidth="1"/>
    <col min="15874" max="15874" width="13.109375" style="1" customWidth="1"/>
    <col min="15875" max="15876" width="9.109375" style="1" customWidth="1"/>
    <col min="15877" max="15877" width="15.109375" style="1" customWidth="1"/>
    <col min="15878" max="15896" width="9.109375" style="1" customWidth="1"/>
    <col min="15897" max="16128" width="0" style="1" hidden="1" customWidth="1"/>
    <col min="16129" max="16129" width="4" style="1" customWidth="1"/>
    <col min="16130" max="16130" width="13.109375" style="1" customWidth="1"/>
    <col min="16131" max="16132" width="9.109375" style="1" customWidth="1"/>
    <col min="16133" max="16133" width="15.109375" style="1" customWidth="1"/>
    <col min="16134" max="16152" width="9.109375" style="1" customWidth="1"/>
    <col min="16153" max="16384" width="0" style="1" hidden="1" customWidth="1"/>
  </cols>
  <sheetData>
    <row r="1" spans="1:4" ht="22.8" x14ac:dyDescent="0.25">
      <c r="B1" s="2" t="s">
        <v>0</v>
      </c>
    </row>
    <row r="2" spans="1:4" ht="13.8" x14ac:dyDescent="0.25"/>
    <row r="3" spans="1:4" ht="13.8" x14ac:dyDescent="0.25"/>
    <row r="4" spans="1:4" ht="20.100000000000001" customHeight="1" x14ac:dyDescent="0.25">
      <c r="B4" s="3" t="s">
        <v>1</v>
      </c>
      <c r="C4" s="3" t="s">
        <v>2</v>
      </c>
      <c r="D4" s="4"/>
    </row>
    <row r="5" spans="1:4" ht="20.100000000000001" customHeight="1" x14ac:dyDescent="0.25"/>
    <row r="6" spans="1:4" ht="20.100000000000001" customHeight="1" x14ac:dyDescent="0.25">
      <c r="B6" s="3" t="s">
        <v>3</v>
      </c>
    </row>
    <row r="7" spans="1:4" ht="20.100000000000001" customHeight="1" x14ac:dyDescent="0.25">
      <c r="A7" s="5"/>
      <c r="B7" s="6" t="s">
        <v>4</v>
      </c>
      <c r="C7" s="1" t="s">
        <v>5</v>
      </c>
    </row>
    <row r="8" spans="1:4" ht="20.100000000000001" customHeight="1" x14ac:dyDescent="0.25">
      <c r="A8" s="5"/>
      <c r="B8" s="6" t="s">
        <v>6</v>
      </c>
      <c r="C8" s="1" t="s">
        <v>7</v>
      </c>
    </row>
    <row r="9" spans="1:4" ht="20.100000000000001" customHeight="1" x14ac:dyDescent="0.25">
      <c r="A9" s="5"/>
      <c r="B9" s="6" t="s">
        <v>8</v>
      </c>
      <c r="C9" s="1" t="s">
        <v>9</v>
      </c>
    </row>
    <row r="10" spans="1:4" ht="20.100000000000001" customHeight="1" x14ac:dyDescent="0.25">
      <c r="A10" s="5"/>
      <c r="B10" s="6" t="s">
        <v>10</v>
      </c>
      <c r="C10" s="1" t="s">
        <v>11</v>
      </c>
    </row>
    <row r="11" spans="1:4" ht="20.100000000000001" customHeight="1" x14ac:dyDescent="0.25">
      <c r="A11" s="5"/>
      <c r="B11" s="6"/>
    </row>
    <row r="12" spans="1:4" ht="20.100000000000001" customHeight="1" x14ac:dyDescent="0.25">
      <c r="B12" s="3" t="s">
        <v>12</v>
      </c>
    </row>
    <row r="13" spans="1:4" ht="20.100000000000001" customHeight="1" x14ac:dyDescent="0.25">
      <c r="A13" s="5"/>
      <c r="B13" s="6" t="s">
        <v>13</v>
      </c>
      <c r="C13" s="1" t="s">
        <v>14</v>
      </c>
    </row>
    <row r="14" spans="1:4" ht="20.100000000000001" customHeight="1" x14ac:dyDescent="0.25">
      <c r="A14" s="5"/>
      <c r="B14" s="6" t="s">
        <v>15</v>
      </c>
      <c r="C14" s="1" t="s">
        <v>16</v>
      </c>
    </row>
    <row r="15" spans="1:4" ht="20.100000000000001" customHeight="1" x14ac:dyDescent="0.25">
      <c r="A15" s="5"/>
      <c r="B15" s="6" t="s">
        <v>17</v>
      </c>
      <c r="C15" s="1" t="s">
        <v>14</v>
      </c>
    </row>
    <row r="16" spans="1:4" ht="20.100000000000001" customHeight="1" x14ac:dyDescent="0.25">
      <c r="A16" s="5"/>
      <c r="B16" s="6" t="s">
        <v>18</v>
      </c>
      <c r="C16" s="1" t="s">
        <v>19</v>
      </c>
    </row>
    <row r="17" spans="1:3" ht="20.100000000000001" customHeight="1" x14ac:dyDescent="0.25">
      <c r="A17" s="5"/>
      <c r="B17" s="6" t="s">
        <v>20</v>
      </c>
      <c r="C17" s="1" t="s">
        <v>21</v>
      </c>
    </row>
    <row r="18" spans="1:3" ht="13.8" x14ac:dyDescent="0.25"/>
    <row r="19" spans="1:3" ht="13.8" x14ac:dyDescent="0.25">
      <c r="B19" s="3" t="s">
        <v>22</v>
      </c>
    </row>
    <row r="20" spans="1:3" ht="13.8" x14ac:dyDescent="0.25">
      <c r="A20" s="5"/>
      <c r="B20" s="6" t="s">
        <v>23</v>
      </c>
      <c r="C20" s="1" t="s">
        <v>24</v>
      </c>
    </row>
    <row r="21" spans="1:3" ht="13.8" x14ac:dyDescent="0.25">
      <c r="A21" s="5"/>
      <c r="B21" s="6"/>
    </row>
    <row r="22" spans="1:3" ht="13.8" x14ac:dyDescent="0.25">
      <c r="A22" s="5"/>
      <c r="B22" s="7" t="s">
        <v>25</v>
      </c>
    </row>
    <row r="23" spans="1:3" ht="13.8" x14ac:dyDescent="0.25">
      <c r="A23" s="5"/>
      <c r="B23" s="6" t="s">
        <v>25</v>
      </c>
      <c r="C23" s="1" t="s">
        <v>26</v>
      </c>
    </row>
    <row r="24" spans="1:3" ht="67.5" customHeight="1" x14ac:dyDescent="0.25">
      <c r="A24" s="5"/>
      <c r="B24" s="5"/>
    </row>
    <row r="25" spans="1:3" ht="13.8" x14ac:dyDescent="0.25">
      <c r="B25" s="8" t="s">
        <v>27</v>
      </c>
      <c r="C25" s="8" t="s">
        <v>28</v>
      </c>
    </row>
    <row r="26" spans="1:3" ht="13.8" x14ac:dyDescent="0.25">
      <c r="B26" s="8"/>
      <c r="C26" s="8" t="s">
        <v>29</v>
      </c>
    </row>
    <row r="27" spans="1:3" ht="13.8" x14ac:dyDescent="0.25">
      <c r="B27" s="8"/>
      <c r="C27" s="8" t="s">
        <v>30</v>
      </c>
    </row>
  </sheetData>
  <hyperlinks>
    <hyperlink ref="B7" location="'Table 1!1'.A1" display="Table 1.1"/>
    <hyperlink ref="B8" location="'Table 1!2'.A1" display="Table 1.2"/>
    <hyperlink ref="B9" location="'Table 1!3'.A1" display="Table 1.3"/>
    <hyperlink ref="B10" location="'Table 1!4'.A1" display="Table 1.4"/>
    <hyperlink ref="B13" location="'Table 2!1'.A1" display="Table 2.1"/>
    <hyperlink ref="B14" location="'Table 2!2'.A1" display="Table 2.2"/>
    <hyperlink ref="B15" location="'Table 2!3'.A1" display="Table 2.3"/>
    <hyperlink ref="B16" location="'Table 2!4'.A1" display="Table 2.4"/>
    <hyperlink ref="B17" location="'Table 2!5'.A1" display="Table 2.5"/>
    <hyperlink ref="B20" location="'Table 3'!A1" display="Table 3"/>
    <hyperlink ref="B23" location="Annex!A1" display="Annex"/>
  </hyperlinks>
  <pageMargins left="0.70866141732283516" right="0.70866141732283516" top="0.74803149606299213" bottom="0.74803149606299213" header="0.31496062992126012" footer="0.31496062992126012"/>
  <pageSetup paperSize="0" scale="98" fitToWidth="0" fitToHeight="0" orientation="landscape"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heetViews>
  <sheetFormatPr defaultColWidth="9.109375" defaultRowHeight="13.2" x14ac:dyDescent="0.25"/>
  <cols>
    <col min="1" max="1" width="51.44140625" style="253" customWidth="1"/>
    <col min="2" max="8" width="9.109375" style="253" customWidth="1"/>
    <col min="9" max="9" width="8.6640625" style="253" customWidth="1"/>
    <col min="10" max="11" width="7.6640625" style="253" customWidth="1"/>
    <col min="12" max="12" width="9.109375" style="253" customWidth="1"/>
    <col min="13" max="16384" width="9.109375" style="253"/>
  </cols>
  <sheetData>
    <row r="1" spans="1:15" ht="15.6" x14ac:dyDescent="0.25">
      <c r="A1" s="251" t="s">
        <v>212</v>
      </c>
    </row>
    <row r="2" spans="1:15" x14ac:dyDescent="0.25">
      <c r="A2" s="251"/>
    </row>
    <row r="3" spans="1:15" x14ac:dyDescent="0.25">
      <c r="C3" s="915"/>
      <c r="D3" s="916"/>
    </row>
    <row r="4" spans="1:15" x14ac:dyDescent="0.25">
      <c r="F4" s="255"/>
      <c r="G4" s="255"/>
      <c r="H4" s="255"/>
      <c r="I4" s="255"/>
      <c r="J4" s="255"/>
      <c r="K4" s="255"/>
      <c r="L4" s="255"/>
      <c r="M4" s="255"/>
      <c r="N4" s="255"/>
      <c r="O4" s="917"/>
    </row>
    <row r="5" spans="1:15" s="44" customFormat="1" x14ac:dyDescent="0.25">
      <c r="A5" s="179" t="s">
        <v>195</v>
      </c>
      <c r="B5" s="181" t="s">
        <v>42</v>
      </c>
      <c r="C5" s="181"/>
      <c r="D5" s="181"/>
      <c r="E5" s="181"/>
      <c r="F5" s="181"/>
      <c r="G5" s="182" t="s">
        <v>213</v>
      </c>
      <c r="H5" s="182"/>
      <c r="I5" s="182"/>
      <c r="J5" s="182"/>
      <c r="K5" s="182"/>
      <c r="L5" s="184" t="s">
        <v>214</v>
      </c>
      <c r="M5" s="184"/>
      <c r="N5" s="184"/>
      <c r="O5" s="184"/>
    </row>
    <row r="6" spans="1:15" s="44" customFormat="1" ht="37.5" customHeight="1" x14ac:dyDescent="0.25">
      <c r="A6" s="179"/>
      <c r="B6" s="48">
        <v>2014</v>
      </c>
      <c r="C6" s="48">
        <v>2015</v>
      </c>
      <c r="D6" s="48">
        <v>2016</v>
      </c>
      <c r="E6" s="48">
        <v>2017</v>
      </c>
      <c r="F6" s="918">
        <v>2018</v>
      </c>
      <c r="G6" s="919">
        <v>2014</v>
      </c>
      <c r="H6" s="919">
        <v>2015</v>
      </c>
      <c r="I6" s="920">
        <v>2016</v>
      </c>
      <c r="J6" s="920">
        <v>2017</v>
      </c>
      <c r="K6" s="921">
        <v>2018</v>
      </c>
      <c r="L6" s="48">
        <v>2015</v>
      </c>
      <c r="M6" s="48">
        <v>2016</v>
      </c>
      <c r="N6" s="48">
        <v>2017</v>
      </c>
      <c r="O6" s="922">
        <v>2018</v>
      </c>
    </row>
    <row r="7" spans="1:15" x14ac:dyDescent="0.25">
      <c r="A7" s="923" t="s">
        <v>196</v>
      </c>
      <c r="B7" s="924">
        <v>0.25</v>
      </c>
      <c r="C7" s="924">
        <v>0.36</v>
      </c>
      <c r="D7" s="924">
        <v>0.28999999999999998</v>
      </c>
      <c r="E7" s="260">
        <v>0.28999999999999998</v>
      </c>
      <c r="F7" s="207">
        <v>0.33</v>
      </c>
      <c r="G7" s="206" t="s">
        <v>64</v>
      </c>
      <c r="H7" s="206" t="s">
        <v>64</v>
      </c>
      <c r="I7" s="206" t="s">
        <v>64</v>
      </c>
      <c r="J7" s="206" t="s">
        <v>64</v>
      </c>
      <c r="K7" s="207" t="s">
        <v>64</v>
      </c>
      <c r="L7" s="925">
        <v>0.56999999999999995</v>
      </c>
      <c r="M7" s="924">
        <v>0.5</v>
      </c>
      <c r="N7" s="260">
        <v>0.56999999999999995</v>
      </c>
      <c r="O7" s="926">
        <v>0.57999999999999996</v>
      </c>
    </row>
    <row r="8" spans="1:15" x14ac:dyDescent="0.25">
      <c r="A8" s="927" t="s">
        <v>215</v>
      </c>
      <c r="B8" s="928">
        <v>0.24</v>
      </c>
      <c r="C8" s="928">
        <v>0.27</v>
      </c>
      <c r="D8" s="928">
        <v>0.35</v>
      </c>
      <c r="E8" s="275">
        <v>0.42</v>
      </c>
      <c r="F8" s="214">
        <v>0.41</v>
      </c>
      <c r="G8" s="210">
        <v>0.1</v>
      </c>
      <c r="H8" s="210">
        <v>0.12</v>
      </c>
      <c r="I8" s="210">
        <v>0.14000000000000001</v>
      </c>
      <c r="J8" s="210">
        <v>0.14000000000000001</v>
      </c>
      <c r="K8" s="214">
        <v>0.15</v>
      </c>
      <c r="L8" s="929">
        <v>0.55000000000000004</v>
      </c>
      <c r="M8" s="928">
        <v>0.43</v>
      </c>
      <c r="N8" s="263">
        <v>0.45</v>
      </c>
      <c r="O8" s="281">
        <v>0.45</v>
      </c>
    </row>
    <row r="9" spans="1:15" x14ac:dyDescent="0.25">
      <c r="A9" s="930" t="s">
        <v>198</v>
      </c>
      <c r="B9" s="928">
        <v>0.38</v>
      </c>
      <c r="C9" s="928">
        <v>0.42</v>
      </c>
      <c r="D9" s="928">
        <v>0.33</v>
      </c>
      <c r="E9" s="210">
        <v>0.32</v>
      </c>
      <c r="F9" s="214">
        <v>0.34</v>
      </c>
      <c r="G9" s="210">
        <v>0.15</v>
      </c>
      <c r="H9" s="210">
        <v>0.11</v>
      </c>
      <c r="I9" s="210">
        <v>0.1</v>
      </c>
      <c r="J9" s="210">
        <v>0.24</v>
      </c>
      <c r="K9" s="214">
        <v>0.28000000000000003</v>
      </c>
      <c r="L9" s="929">
        <v>0.42</v>
      </c>
      <c r="M9" s="928">
        <v>0.63</v>
      </c>
      <c r="N9" s="271">
        <v>0.5</v>
      </c>
      <c r="O9" s="281">
        <v>0.54</v>
      </c>
    </row>
    <row r="10" spans="1:15" ht="14.25" customHeight="1" x14ac:dyDescent="0.25">
      <c r="A10" s="930" t="s">
        <v>199</v>
      </c>
      <c r="B10" s="928">
        <v>0.46</v>
      </c>
      <c r="C10" s="928">
        <v>0.46</v>
      </c>
      <c r="D10" s="928">
        <v>0.47</v>
      </c>
      <c r="E10" s="263">
        <v>0.47</v>
      </c>
      <c r="F10" s="214">
        <v>0.47</v>
      </c>
      <c r="G10" s="210">
        <v>0.1</v>
      </c>
      <c r="H10" s="210">
        <v>0.1</v>
      </c>
      <c r="I10" s="210">
        <v>0.11</v>
      </c>
      <c r="J10" s="210">
        <v>0.11</v>
      </c>
      <c r="K10" s="214">
        <v>0.11</v>
      </c>
      <c r="L10" s="929">
        <v>0.68</v>
      </c>
      <c r="M10" s="928">
        <v>0.66</v>
      </c>
      <c r="N10" s="263">
        <v>0.67</v>
      </c>
      <c r="O10" s="281">
        <v>0.67</v>
      </c>
    </row>
    <row r="11" spans="1:15" x14ac:dyDescent="0.25">
      <c r="A11" s="930" t="s">
        <v>200</v>
      </c>
      <c r="B11" s="928">
        <v>0.33</v>
      </c>
      <c r="C11" s="928">
        <v>0.31</v>
      </c>
      <c r="D11" s="928">
        <v>0.24</v>
      </c>
      <c r="E11" s="271">
        <v>0.28000000000000003</v>
      </c>
      <c r="F11" s="214">
        <v>0.22</v>
      </c>
      <c r="G11" s="210">
        <v>0.15</v>
      </c>
      <c r="H11" s="210">
        <v>0.08</v>
      </c>
      <c r="I11" s="210">
        <v>0.08</v>
      </c>
      <c r="J11" s="210">
        <v>0.11</v>
      </c>
      <c r="K11" s="214">
        <v>0.06</v>
      </c>
      <c r="L11" s="929">
        <v>0.88</v>
      </c>
      <c r="M11" s="928">
        <v>0.76</v>
      </c>
      <c r="N11" s="271">
        <v>0.73</v>
      </c>
      <c r="O11" s="281">
        <v>0.7</v>
      </c>
    </row>
    <row r="12" spans="1:15" x14ac:dyDescent="0.25">
      <c r="A12" s="930" t="s">
        <v>201</v>
      </c>
      <c r="B12" s="928">
        <v>0.37</v>
      </c>
      <c r="C12" s="928">
        <v>0.41</v>
      </c>
      <c r="D12" s="928">
        <v>0.41</v>
      </c>
      <c r="E12" s="275">
        <v>0.42</v>
      </c>
      <c r="F12" s="214">
        <v>0.42</v>
      </c>
      <c r="G12" s="210">
        <v>0.06</v>
      </c>
      <c r="H12" s="210">
        <v>0.06</v>
      </c>
      <c r="I12" s="210">
        <v>7.0000000000000007E-2</v>
      </c>
      <c r="J12" s="210">
        <v>7.0000000000000007E-2</v>
      </c>
      <c r="K12" s="214">
        <v>7.0000000000000007E-2</v>
      </c>
      <c r="L12" s="929">
        <v>0.67</v>
      </c>
      <c r="M12" s="928">
        <v>0.66</v>
      </c>
      <c r="N12" s="271">
        <v>0.65</v>
      </c>
      <c r="O12" s="281">
        <v>0.66</v>
      </c>
    </row>
    <row r="13" spans="1:15" x14ac:dyDescent="0.25">
      <c r="A13" s="930" t="s">
        <v>202</v>
      </c>
      <c r="B13" s="931">
        <v>0.42</v>
      </c>
      <c r="C13" s="931">
        <v>0.36</v>
      </c>
      <c r="D13" s="931">
        <v>0.36</v>
      </c>
      <c r="E13" s="210">
        <v>0.42</v>
      </c>
      <c r="F13" s="214">
        <v>0.42</v>
      </c>
      <c r="G13" s="210">
        <v>0.08</v>
      </c>
      <c r="H13" s="210">
        <v>0.09</v>
      </c>
      <c r="I13" s="210">
        <v>0.09</v>
      </c>
      <c r="J13" s="210">
        <v>0.08</v>
      </c>
      <c r="K13" s="214">
        <v>0.08</v>
      </c>
      <c r="L13" s="932">
        <v>0.82</v>
      </c>
      <c r="M13" s="931">
        <v>0.91</v>
      </c>
      <c r="N13" s="275">
        <v>0.83</v>
      </c>
      <c r="O13" s="281">
        <v>0.83</v>
      </c>
    </row>
    <row r="14" spans="1:15" x14ac:dyDescent="0.25">
      <c r="A14" s="933"/>
      <c r="B14" s="934"/>
      <c r="C14" s="931"/>
      <c r="D14" s="931"/>
      <c r="E14" s="210"/>
      <c r="F14" s="214"/>
      <c r="G14" s="210"/>
      <c r="H14" s="210"/>
      <c r="I14" s="210"/>
      <c r="J14" s="210"/>
      <c r="K14" s="214"/>
      <c r="L14" s="932"/>
      <c r="M14" s="931"/>
      <c r="N14" s="210"/>
      <c r="O14" s="281" t="s">
        <v>116</v>
      </c>
    </row>
    <row r="15" spans="1:15" x14ac:dyDescent="0.25">
      <c r="A15" s="292" t="s">
        <v>79</v>
      </c>
      <c r="B15" s="935">
        <v>0.43</v>
      </c>
      <c r="C15" s="936">
        <v>0.44</v>
      </c>
      <c r="D15" s="936">
        <v>0.45</v>
      </c>
      <c r="E15" s="139">
        <v>0.45</v>
      </c>
      <c r="F15" s="141">
        <v>0.46</v>
      </c>
      <c r="G15" s="937">
        <v>0.09</v>
      </c>
      <c r="H15" s="937">
        <v>0.09</v>
      </c>
      <c r="I15" s="937">
        <v>0.1</v>
      </c>
      <c r="J15" s="139">
        <v>0.1</v>
      </c>
      <c r="K15" s="141">
        <v>0.11</v>
      </c>
      <c r="L15" s="938">
        <v>0.67</v>
      </c>
      <c r="M15" s="936">
        <v>0.65</v>
      </c>
      <c r="N15" s="231">
        <v>0.66</v>
      </c>
      <c r="O15" s="939">
        <v>0.66</v>
      </c>
    </row>
    <row r="16" spans="1:15" x14ac:dyDescent="0.25">
      <c r="A16" s="940" t="s">
        <v>185</v>
      </c>
      <c r="B16" s="941"/>
      <c r="C16" s="772"/>
      <c r="D16" s="772"/>
      <c r="E16" s="942"/>
      <c r="F16" s="943"/>
      <c r="G16" s="944"/>
      <c r="H16" s="944"/>
      <c r="I16" s="944"/>
      <c r="J16" s="942"/>
      <c r="K16" s="943"/>
      <c r="L16" s="945"/>
      <c r="M16" s="944"/>
      <c r="N16" s="942"/>
      <c r="O16" s="946"/>
    </row>
    <row r="17" spans="1:18" x14ac:dyDescent="0.25">
      <c r="A17" s="947" t="s">
        <v>203</v>
      </c>
      <c r="B17" s="223">
        <v>0.46</v>
      </c>
      <c r="C17" s="948">
        <v>0.46</v>
      </c>
      <c r="D17" s="948">
        <v>0.46566647432198499</v>
      </c>
      <c r="E17" s="948">
        <v>0.49</v>
      </c>
      <c r="F17" s="949">
        <v>0.5</v>
      </c>
      <c r="G17" s="950">
        <v>0.15</v>
      </c>
      <c r="H17" s="951">
        <v>0.16</v>
      </c>
      <c r="I17" s="951">
        <v>0.16</v>
      </c>
      <c r="J17" s="952">
        <v>0.16</v>
      </c>
      <c r="K17" s="953">
        <v>0.17</v>
      </c>
      <c r="L17" s="954"/>
      <c r="M17" s="955"/>
      <c r="N17" s="955"/>
      <c r="O17" s="955"/>
    </row>
    <row r="18" spans="1:18" x14ac:dyDescent="0.25">
      <c r="A18" s="956" t="s">
        <v>151</v>
      </c>
      <c r="B18" s="957">
        <v>0.45</v>
      </c>
      <c r="C18" s="958">
        <v>0.45</v>
      </c>
      <c r="D18" s="958">
        <v>0.45895522388059701</v>
      </c>
      <c r="E18" s="958">
        <v>0.47</v>
      </c>
      <c r="F18" s="959">
        <v>0.49</v>
      </c>
      <c r="G18" s="960">
        <v>0.13</v>
      </c>
      <c r="H18" s="961">
        <v>0.13</v>
      </c>
      <c r="I18" s="961">
        <v>0.14000000000000001</v>
      </c>
      <c r="J18" s="962">
        <v>0.14000000000000001</v>
      </c>
      <c r="K18" s="959">
        <v>0.15</v>
      </c>
      <c r="L18" s="963"/>
      <c r="M18" s="948"/>
      <c r="N18" s="948"/>
      <c r="O18" s="948"/>
    </row>
    <row r="19" spans="1:18" x14ac:dyDescent="0.25">
      <c r="A19" s="598"/>
      <c r="B19" s="964"/>
      <c r="C19" s="948"/>
      <c r="D19" s="948"/>
      <c r="E19" s="948"/>
      <c r="F19" s="948"/>
      <c r="G19" s="763"/>
      <c r="H19" s="965"/>
      <c r="I19" s="965"/>
      <c r="J19" s="966"/>
      <c r="K19" s="948"/>
      <c r="L19" s="948"/>
      <c r="M19" s="948"/>
      <c r="N19" s="948"/>
      <c r="O19" s="948"/>
    </row>
    <row r="20" spans="1:18" x14ac:dyDescent="0.25">
      <c r="A20" s="598" t="s">
        <v>80</v>
      </c>
      <c r="B20" s="964"/>
      <c r="C20" s="948"/>
      <c r="D20" s="948"/>
      <c r="E20" s="948"/>
      <c r="F20" s="948"/>
      <c r="G20" s="763"/>
      <c r="H20" s="965"/>
      <c r="I20" s="965"/>
      <c r="J20" s="966"/>
      <c r="K20" s="948"/>
      <c r="L20" s="948"/>
      <c r="M20" s="948"/>
      <c r="N20" s="948"/>
      <c r="O20" s="948"/>
    </row>
    <row r="21" spans="1:18" x14ac:dyDescent="0.25">
      <c r="A21" s="164" t="s">
        <v>81</v>
      </c>
      <c r="B21" s="775"/>
      <c r="C21" s="775"/>
      <c r="D21" s="967"/>
      <c r="E21" s="301"/>
      <c r="F21" s="301"/>
      <c r="G21" s="187"/>
      <c r="H21" s="187"/>
      <c r="I21" s="187"/>
      <c r="J21" s="187"/>
      <c r="K21" s="968"/>
      <c r="L21" s="968"/>
      <c r="M21" s="969"/>
      <c r="N21" s="301"/>
      <c r="O21" s="301"/>
      <c r="P21" s="44"/>
      <c r="Q21" s="44"/>
      <c r="R21" s="44"/>
    </row>
    <row r="22" spans="1:18" ht="15.75" customHeight="1" x14ac:dyDescent="0.25">
      <c r="A22" s="169" t="s">
        <v>82</v>
      </c>
      <c r="B22" s="153"/>
      <c r="C22" s="153"/>
      <c r="D22" s="153"/>
      <c r="E22" s="970"/>
      <c r="F22" s="970"/>
      <c r="G22" s="403"/>
      <c r="H22" s="403"/>
      <c r="I22" s="403"/>
      <c r="J22" s="403"/>
      <c r="K22" s="18"/>
      <c r="L22" s="971"/>
      <c r="M22" s="972"/>
      <c r="N22" s="973"/>
      <c r="O22" s="973"/>
      <c r="P22" s="44"/>
      <c r="Q22" s="44"/>
      <c r="R22" s="44"/>
    </row>
    <row r="23" spans="1:18" ht="41.4" x14ac:dyDescent="0.25">
      <c r="A23" s="164" t="s">
        <v>155</v>
      </c>
      <c r="B23" s="170"/>
      <c r="C23" s="170"/>
      <c r="D23" s="170"/>
      <c r="E23" s="170"/>
      <c r="F23" s="170"/>
      <c r="G23" s="170"/>
      <c r="H23" s="170"/>
      <c r="I23" s="170"/>
      <c r="J23" s="170"/>
      <c r="K23" s="170"/>
      <c r="L23" s="170"/>
      <c r="M23" s="170"/>
      <c r="N23" s="170"/>
      <c r="O23" s="246"/>
      <c r="P23" s="44"/>
      <c r="Q23" s="44"/>
      <c r="R23" s="44"/>
    </row>
    <row r="24" spans="1:18" ht="41.4" x14ac:dyDescent="0.25">
      <c r="A24" s="974" t="s">
        <v>156</v>
      </c>
      <c r="B24" s="975"/>
      <c r="C24" s="975"/>
      <c r="D24" s="975"/>
      <c r="E24" s="975"/>
      <c r="F24" s="975"/>
      <c r="G24" s="975"/>
      <c r="H24" s="975"/>
      <c r="I24" s="975"/>
      <c r="J24" s="975"/>
      <c r="K24" s="975"/>
      <c r="L24" s="975"/>
      <c r="M24" s="975"/>
      <c r="N24" s="975"/>
      <c r="O24" s="976"/>
      <c r="P24" s="44"/>
      <c r="Q24" s="44"/>
      <c r="R24" s="44"/>
    </row>
    <row r="25" spans="1:18" x14ac:dyDescent="0.25">
      <c r="A25" s="164" t="s">
        <v>157</v>
      </c>
      <c r="B25" s="170"/>
      <c r="C25" s="170"/>
      <c r="D25" s="170"/>
      <c r="E25" s="246"/>
      <c r="F25" s="246"/>
      <c r="G25" s="977"/>
      <c r="H25" s="977"/>
      <c r="I25" s="977"/>
      <c r="J25" s="977"/>
      <c r="K25" s="978"/>
      <c r="L25" s="979"/>
      <c r="M25" s="980"/>
      <c r="N25" s="981"/>
      <c r="O25" s="981"/>
      <c r="P25" s="44"/>
      <c r="Q25" s="44"/>
      <c r="R25" s="44"/>
    </row>
    <row r="26" spans="1:18" ht="21" x14ac:dyDescent="0.25">
      <c r="A26" s="605" t="s">
        <v>216</v>
      </c>
      <c r="B26" s="982"/>
      <c r="C26" s="982"/>
      <c r="D26" s="982"/>
      <c r="E26" s="982"/>
      <c r="F26" s="982"/>
      <c r="G26" s="982"/>
      <c r="H26" s="982"/>
      <c r="I26" s="982"/>
      <c r="J26" s="982"/>
      <c r="K26" s="982"/>
      <c r="L26" s="982"/>
      <c r="M26" s="982"/>
      <c r="N26" s="982"/>
      <c r="O26" s="983"/>
      <c r="P26" s="44"/>
      <c r="Q26" s="44"/>
      <c r="R26" s="44"/>
    </row>
    <row r="27" spans="1:18" ht="12" customHeight="1" x14ac:dyDescent="0.25">
      <c r="A27" s="176"/>
      <c r="B27" s="170"/>
      <c r="C27" s="170"/>
      <c r="D27" s="170"/>
      <c r="E27" s="170"/>
      <c r="F27" s="170"/>
      <c r="G27" s="977"/>
      <c r="H27" s="977"/>
      <c r="I27" s="977"/>
      <c r="J27" s="977"/>
      <c r="K27" s="977"/>
      <c r="L27" s="984"/>
      <c r="M27" s="977"/>
      <c r="N27" s="977"/>
      <c r="O27" s="977"/>
      <c r="P27" s="44"/>
      <c r="Q27" s="44"/>
      <c r="R27" s="44"/>
    </row>
    <row r="28" spans="1:18" ht="21" x14ac:dyDescent="0.25">
      <c r="A28" s="164" t="s">
        <v>91</v>
      </c>
      <c r="B28" s="170"/>
      <c r="C28" s="170"/>
      <c r="D28" s="170"/>
      <c r="E28" s="170"/>
      <c r="F28" s="170"/>
      <c r="G28" s="170"/>
      <c r="H28" s="170"/>
      <c r="I28" s="170"/>
      <c r="J28" s="170"/>
      <c r="K28" s="170"/>
      <c r="L28" s="170"/>
      <c r="M28" s="170"/>
      <c r="N28" s="170"/>
      <c r="O28" s="246"/>
      <c r="P28" s="44"/>
      <c r="Q28" s="44"/>
      <c r="R28" s="44"/>
    </row>
    <row r="29" spans="1:18" x14ac:dyDescent="0.25">
      <c r="A29" s="176" t="s">
        <v>92</v>
      </c>
      <c r="B29" s="985"/>
      <c r="C29" s="985"/>
      <c r="D29" s="985"/>
      <c r="E29" s="985"/>
      <c r="F29" s="985"/>
      <c r="G29" s="985"/>
      <c r="H29" s="985"/>
      <c r="I29" s="985"/>
      <c r="J29" s="985"/>
      <c r="K29" s="985"/>
      <c r="L29" s="985"/>
      <c r="M29" s="985"/>
      <c r="N29" s="985"/>
      <c r="O29" s="985"/>
      <c r="P29" s="44"/>
      <c r="Q29" s="44"/>
      <c r="R29" s="44"/>
    </row>
    <row r="30" spans="1:18" ht="21" x14ac:dyDescent="0.25">
      <c r="A30" s="164" t="s">
        <v>93</v>
      </c>
      <c r="B30" s="170"/>
      <c r="C30" s="170"/>
      <c r="D30" s="170"/>
      <c r="E30" s="170"/>
      <c r="F30" s="170"/>
      <c r="G30" s="170"/>
      <c r="H30" s="170"/>
      <c r="I30" s="170"/>
      <c r="J30" s="170"/>
      <c r="K30" s="170"/>
      <c r="L30" s="170"/>
      <c r="M30" s="170"/>
      <c r="N30" s="170"/>
      <c r="O30" s="246"/>
      <c r="P30" s="44"/>
      <c r="Q30" s="44"/>
      <c r="R30" s="44"/>
    </row>
    <row r="31" spans="1:18" x14ac:dyDescent="0.25">
      <c r="A31" s="176" t="s">
        <v>94</v>
      </c>
      <c r="B31" s="985"/>
      <c r="C31" s="985"/>
      <c r="D31" s="985"/>
      <c r="E31" s="985"/>
      <c r="F31" s="985"/>
      <c r="G31" s="985"/>
      <c r="H31" s="985"/>
      <c r="I31" s="985"/>
      <c r="J31" s="985"/>
      <c r="K31" s="985"/>
      <c r="L31" s="985"/>
      <c r="M31" s="985"/>
      <c r="N31" s="985"/>
      <c r="O31" s="985"/>
      <c r="P31" s="44"/>
      <c r="Q31" s="44"/>
      <c r="R31" s="44"/>
    </row>
    <row r="32" spans="1:18" x14ac:dyDescent="0.25">
      <c r="A32" s="176"/>
      <c r="B32" s="985"/>
      <c r="C32" s="985"/>
      <c r="D32" s="985"/>
      <c r="E32" s="985"/>
      <c r="F32" s="985"/>
      <c r="G32" s="985"/>
      <c r="H32" s="985"/>
      <c r="I32" s="985"/>
      <c r="J32" s="985"/>
      <c r="K32" s="985"/>
      <c r="L32" s="985"/>
      <c r="M32" s="985"/>
      <c r="N32" s="985"/>
      <c r="O32" s="985"/>
      <c r="P32" s="44"/>
      <c r="Q32" s="44"/>
      <c r="R32" s="44"/>
    </row>
    <row r="33" spans="1:18" ht="21" x14ac:dyDescent="0.25">
      <c r="A33" s="176" t="s">
        <v>169</v>
      </c>
      <c r="B33" s="985"/>
      <c r="C33" s="985"/>
      <c r="D33" s="985"/>
      <c r="E33" s="985"/>
      <c r="F33" s="985"/>
      <c r="G33" s="985"/>
      <c r="H33" s="985"/>
      <c r="I33" s="985"/>
      <c r="J33" s="985"/>
      <c r="K33" s="985"/>
      <c r="L33" s="985"/>
      <c r="M33" s="985"/>
      <c r="N33" s="985"/>
      <c r="O33" s="985"/>
      <c r="P33" s="44"/>
      <c r="Q33" s="44"/>
      <c r="R33" s="44"/>
    </row>
  </sheetData>
  <mergeCells count="4">
    <mergeCell ref="A5:A6"/>
    <mergeCell ref="B5:F5"/>
    <mergeCell ref="G5:K5"/>
    <mergeCell ref="L5:O5"/>
  </mergeCells>
  <pageMargins left="0.70866141732283516" right="0.70866141732283516" top="0.74803149606299213" bottom="0.74803149606299213" header="0.31496062992126012" footer="0.31496062992126012"/>
  <pageSetup paperSize="0"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
  <sheetViews>
    <sheetView workbookViewId="0"/>
  </sheetViews>
  <sheetFormatPr defaultRowHeight="13.2" x14ac:dyDescent="0.25"/>
  <cols>
    <col min="1" max="1" width="52.5546875" style="720" customWidth="1"/>
    <col min="2" max="2" width="9.109375" style="964" customWidth="1"/>
    <col min="3" max="3" width="10.5546875" style="964" bestFit="1" customWidth="1"/>
    <col min="4" max="5" width="9.109375" style="964" customWidth="1"/>
    <col min="6" max="12" width="8.109375" style="964" customWidth="1"/>
    <col min="13" max="17" width="9.109375" style="964" customWidth="1"/>
    <col min="18" max="18" width="11.6640625" style="964" bestFit="1" customWidth="1"/>
    <col min="19" max="19" width="9.109375" style="991" customWidth="1"/>
    <col min="20" max="256" width="9.109375" style="720" customWidth="1"/>
    <col min="257" max="257" width="52.5546875" style="720" customWidth="1"/>
    <col min="258" max="258" width="9.109375" style="720" customWidth="1"/>
    <col min="259" max="259" width="10.5546875" style="720" bestFit="1" customWidth="1"/>
    <col min="260" max="261" width="9.109375" style="720" customWidth="1"/>
    <col min="262" max="268" width="8.109375" style="720" customWidth="1"/>
    <col min="269" max="273" width="9.109375" style="720" customWidth="1"/>
    <col min="274" max="274" width="11.6640625" style="720" bestFit="1" customWidth="1"/>
    <col min="275" max="512" width="9.109375" style="720" customWidth="1"/>
    <col min="513" max="513" width="52.5546875" style="720" customWidth="1"/>
    <col min="514" max="514" width="9.109375" style="720" customWidth="1"/>
    <col min="515" max="515" width="10.5546875" style="720" bestFit="1" customWidth="1"/>
    <col min="516" max="517" width="9.109375" style="720" customWidth="1"/>
    <col min="518" max="524" width="8.109375" style="720" customWidth="1"/>
    <col min="525" max="529" width="9.109375" style="720" customWidth="1"/>
    <col min="530" max="530" width="11.6640625" style="720" bestFit="1" customWidth="1"/>
    <col min="531" max="768" width="9.109375" style="720" customWidth="1"/>
    <col min="769" max="769" width="52.5546875" style="720" customWidth="1"/>
    <col min="770" max="770" width="9.109375" style="720" customWidth="1"/>
    <col min="771" max="771" width="10.5546875" style="720" bestFit="1" customWidth="1"/>
    <col min="772" max="773" width="9.109375" style="720" customWidth="1"/>
    <col min="774" max="780" width="8.109375" style="720" customWidth="1"/>
    <col min="781" max="785" width="9.109375" style="720" customWidth="1"/>
    <col min="786" max="786" width="11.6640625" style="720" bestFit="1" customWidth="1"/>
    <col min="787" max="1024" width="9.109375" style="720" customWidth="1"/>
    <col min="1025" max="1025" width="52.5546875" style="720" customWidth="1"/>
    <col min="1026" max="1026" width="9.109375" style="720" customWidth="1"/>
    <col min="1027" max="1027" width="10.5546875" style="720" bestFit="1" customWidth="1"/>
    <col min="1028" max="1029" width="9.109375" style="720" customWidth="1"/>
    <col min="1030" max="1036" width="8.109375" style="720" customWidth="1"/>
    <col min="1037" max="1041" width="9.109375" style="720" customWidth="1"/>
    <col min="1042" max="1042" width="11.6640625" style="720" bestFit="1" customWidth="1"/>
    <col min="1043" max="1280" width="9.109375" style="720" customWidth="1"/>
    <col min="1281" max="1281" width="52.5546875" style="720" customWidth="1"/>
    <col min="1282" max="1282" width="9.109375" style="720" customWidth="1"/>
    <col min="1283" max="1283" width="10.5546875" style="720" bestFit="1" customWidth="1"/>
    <col min="1284" max="1285" width="9.109375" style="720" customWidth="1"/>
    <col min="1286" max="1292" width="8.109375" style="720" customWidth="1"/>
    <col min="1293" max="1297" width="9.109375" style="720" customWidth="1"/>
    <col min="1298" max="1298" width="11.6640625" style="720" bestFit="1" customWidth="1"/>
    <col min="1299" max="1536" width="9.109375" style="720" customWidth="1"/>
    <col min="1537" max="1537" width="52.5546875" style="720" customWidth="1"/>
    <col min="1538" max="1538" width="9.109375" style="720" customWidth="1"/>
    <col min="1539" max="1539" width="10.5546875" style="720" bestFit="1" customWidth="1"/>
    <col min="1540" max="1541" width="9.109375" style="720" customWidth="1"/>
    <col min="1542" max="1548" width="8.109375" style="720" customWidth="1"/>
    <col min="1549" max="1553" width="9.109375" style="720" customWidth="1"/>
    <col min="1554" max="1554" width="11.6640625" style="720" bestFit="1" customWidth="1"/>
    <col min="1555" max="1792" width="9.109375" style="720" customWidth="1"/>
    <col min="1793" max="1793" width="52.5546875" style="720" customWidth="1"/>
    <col min="1794" max="1794" width="9.109375" style="720" customWidth="1"/>
    <col min="1795" max="1795" width="10.5546875" style="720" bestFit="1" customWidth="1"/>
    <col min="1796" max="1797" width="9.109375" style="720" customWidth="1"/>
    <col min="1798" max="1804" width="8.109375" style="720" customWidth="1"/>
    <col min="1805" max="1809" width="9.109375" style="720" customWidth="1"/>
    <col min="1810" max="1810" width="11.6640625" style="720" bestFit="1" customWidth="1"/>
    <col min="1811" max="2048" width="9.109375" style="720" customWidth="1"/>
    <col min="2049" max="2049" width="52.5546875" style="720" customWidth="1"/>
    <col min="2050" max="2050" width="9.109375" style="720" customWidth="1"/>
    <col min="2051" max="2051" width="10.5546875" style="720" bestFit="1" customWidth="1"/>
    <col min="2052" max="2053" width="9.109375" style="720" customWidth="1"/>
    <col min="2054" max="2060" width="8.109375" style="720" customWidth="1"/>
    <col min="2061" max="2065" width="9.109375" style="720" customWidth="1"/>
    <col min="2066" max="2066" width="11.6640625" style="720" bestFit="1" customWidth="1"/>
    <col min="2067" max="2304" width="9.109375" style="720" customWidth="1"/>
    <col min="2305" max="2305" width="52.5546875" style="720" customWidth="1"/>
    <col min="2306" max="2306" width="9.109375" style="720" customWidth="1"/>
    <col min="2307" max="2307" width="10.5546875" style="720" bestFit="1" customWidth="1"/>
    <col min="2308" max="2309" width="9.109375" style="720" customWidth="1"/>
    <col min="2310" max="2316" width="8.109375" style="720" customWidth="1"/>
    <col min="2317" max="2321" width="9.109375" style="720" customWidth="1"/>
    <col min="2322" max="2322" width="11.6640625" style="720" bestFit="1" customWidth="1"/>
    <col min="2323" max="2560" width="9.109375" style="720" customWidth="1"/>
    <col min="2561" max="2561" width="52.5546875" style="720" customWidth="1"/>
    <col min="2562" max="2562" width="9.109375" style="720" customWidth="1"/>
    <col min="2563" max="2563" width="10.5546875" style="720" bestFit="1" customWidth="1"/>
    <col min="2564" max="2565" width="9.109375" style="720" customWidth="1"/>
    <col min="2566" max="2572" width="8.109375" style="720" customWidth="1"/>
    <col min="2573" max="2577" width="9.109375" style="720" customWidth="1"/>
    <col min="2578" max="2578" width="11.6640625" style="720" bestFit="1" customWidth="1"/>
    <col min="2579" max="2816" width="9.109375" style="720" customWidth="1"/>
    <col min="2817" max="2817" width="52.5546875" style="720" customWidth="1"/>
    <col min="2818" max="2818" width="9.109375" style="720" customWidth="1"/>
    <col min="2819" max="2819" width="10.5546875" style="720" bestFit="1" customWidth="1"/>
    <col min="2820" max="2821" width="9.109375" style="720" customWidth="1"/>
    <col min="2822" max="2828" width="8.109375" style="720" customWidth="1"/>
    <col min="2829" max="2833" width="9.109375" style="720" customWidth="1"/>
    <col min="2834" max="2834" width="11.6640625" style="720" bestFit="1" customWidth="1"/>
    <col min="2835" max="3072" width="9.109375" style="720" customWidth="1"/>
    <col min="3073" max="3073" width="52.5546875" style="720" customWidth="1"/>
    <col min="3074" max="3074" width="9.109375" style="720" customWidth="1"/>
    <col min="3075" max="3075" width="10.5546875" style="720" bestFit="1" customWidth="1"/>
    <col min="3076" max="3077" width="9.109375" style="720" customWidth="1"/>
    <col min="3078" max="3084" width="8.109375" style="720" customWidth="1"/>
    <col min="3085" max="3089" width="9.109375" style="720" customWidth="1"/>
    <col min="3090" max="3090" width="11.6640625" style="720" bestFit="1" customWidth="1"/>
    <col min="3091" max="3328" width="9.109375" style="720" customWidth="1"/>
    <col min="3329" max="3329" width="52.5546875" style="720" customWidth="1"/>
    <col min="3330" max="3330" width="9.109375" style="720" customWidth="1"/>
    <col min="3331" max="3331" width="10.5546875" style="720" bestFit="1" customWidth="1"/>
    <col min="3332" max="3333" width="9.109375" style="720" customWidth="1"/>
    <col min="3334" max="3340" width="8.109375" style="720" customWidth="1"/>
    <col min="3341" max="3345" width="9.109375" style="720" customWidth="1"/>
    <col min="3346" max="3346" width="11.6640625" style="720" bestFit="1" customWidth="1"/>
    <col min="3347" max="3584" width="9.109375" style="720" customWidth="1"/>
    <col min="3585" max="3585" width="52.5546875" style="720" customWidth="1"/>
    <col min="3586" max="3586" width="9.109375" style="720" customWidth="1"/>
    <col min="3587" max="3587" width="10.5546875" style="720" bestFit="1" customWidth="1"/>
    <col min="3588" max="3589" width="9.109375" style="720" customWidth="1"/>
    <col min="3590" max="3596" width="8.109375" style="720" customWidth="1"/>
    <col min="3597" max="3601" width="9.109375" style="720" customWidth="1"/>
    <col min="3602" max="3602" width="11.6640625" style="720" bestFit="1" customWidth="1"/>
    <col min="3603" max="3840" width="9.109375" style="720" customWidth="1"/>
    <col min="3841" max="3841" width="52.5546875" style="720" customWidth="1"/>
    <col min="3842" max="3842" width="9.109375" style="720" customWidth="1"/>
    <col min="3843" max="3843" width="10.5546875" style="720" bestFit="1" customWidth="1"/>
    <col min="3844" max="3845" width="9.109375" style="720" customWidth="1"/>
    <col min="3846" max="3852" width="8.109375" style="720" customWidth="1"/>
    <col min="3853" max="3857" width="9.109375" style="720" customWidth="1"/>
    <col min="3858" max="3858" width="11.6640625" style="720" bestFit="1" customWidth="1"/>
    <col min="3859" max="4096" width="9.109375" style="720" customWidth="1"/>
    <col min="4097" max="4097" width="52.5546875" style="720" customWidth="1"/>
    <col min="4098" max="4098" width="9.109375" style="720" customWidth="1"/>
    <col min="4099" max="4099" width="10.5546875" style="720" bestFit="1" customWidth="1"/>
    <col min="4100" max="4101" width="9.109375" style="720" customWidth="1"/>
    <col min="4102" max="4108" width="8.109375" style="720" customWidth="1"/>
    <col min="4109" max="4113" width="9.109375" style="720" customWidth="1"/>
    <col min="4114" max="4114" width="11.6640625" style="720" bestFit="1" customWidth="1"/>
    <col min="4115" max="4352" width="9.109375" style="720" customWidth="1"/>
    <col min="4353" max="4353" width="52.5546875" style="720" customWidth="1"/>
    <col min="4354" max="4354" width="9.109375" style="720" customWidth="1"/>
    <col min="4355" max="4355" width="10.5546875" style="720" bestFit="1" customWidth="1"/>
    <col min="4356" max="4357" width="9.109375" style="720" customWidth="1"/>
    <col min="4358" max="4364" width="8.109375" style="720" customWidth="1"/>
    <col min="4365" max="4369" width="9.109375" style="720" customWidth="1"/>
    <col min="4370" max="4370" width="11.6640625" style="720" bestFit="1" customWidth="1"/>
    <col min="4371" max="4608" width="9.109375" style="720" customWidth="1"/>
    <col min="4609" max="4609" width="52.5546875" style="720" customWidth="1"/>
    <col min="4610" max="4610" width="9.109375" style="720" customWidth="1"/>
    <col min="4611" max="4611" width="10.5546875" style="720" bestFit="1" customWidth="1"/>
    <col min="4612" max="4613" width="9.109375" style="720" customWidth="1"/>
    <col min="4614" max="4620" width="8.109375" style="720" customWidth="1"/>
    <col min="4621" max="4625" width="9.109375" style="720" customWidth="1"/>
    <col min="4626" max="4626" width="11.6640625" style="720" bestFit="1" customWidth="1"/>
    <col min="4627" max="4864" width="9.109375" style="720" customWidth="1"/>
    <col min="4865" max="4865" width="52.5546875" style="720" customWidth="1"/>
    <col min="4866" max="4866" width="9.109375" style="720" customWidth="1"/>
    <col min="4867" max="4867" width="10.5546875" style="720" bestFit="1" customWidth="1"/>
    <col min="4868" max="4869" width="9.109375" style="720" customWidth="1"/>
    <col min="4870" max="4876" width="8.109375" style="720" customWidth="1"/>
    <col min="4877" max="4881" width="9.109375" style="720" customWidth="1"/>
    <col min="4882" max="4882" width="11.6640625" style="720" bestFit="1" customWidth="1"/>
    <col min="4883" max="5120" width="9.109375" style="720" customWidth="1"/>
    <col min="5121" max="5121" width="52.5546875" style="720" customWidth="1"/>
    <col min="5122" max="5122" width="9.109375" style="720" customWidth="1"/>
    <col min="5123" max="5123" width="10.5546875" style="720" bestFit="1" customWidth="1"/>
    <col min="5124" max="5125" width="9.109375" style="720" customWidth="1"/>
    <col min="5126" max="5132" width="8.109375" style="720" customWidth="1"/>
    <col min="5133" max="5137" width="9.109375" style="720" customWidth="1"/>
    <col min="5138" max="5138" width="11.6640625" style="720" bestFit="1" customWidth="1"/>
    <col min="5139" max="5376" width="9.109375" style="720" customWidth="1"/>
    <col min="5377" max="5377" width="52.5546875" style="720" customWidth="1"/>
    <col min="5378" max="5378" width="9.109375" style="720" customWidth="1"/>
    <col min="5379" max="5379" width="10.5546875" style="720" bestFit="1" customWidth="1"/>
    <col min="5380" max="5381" width="9.109375" style="720" customWidth="1"/>
    <col min="5382" max="5388" width="8.109375" style="720" customWidth="1"/>
    <col min="5389" max="5393" width="9.109375" style="720" customWidth="1"/>
    <col min="5394" max="5394" width="11.6640625" style="720" bestFit="1" customWidth="1"/>
    <col min="5395" max="5632" width="9.109375" style="720" customWidth="1"/>
    <col min="5633" max="5633" width="52.5546875" style="720" customWidth="1"/>
    <col min="5634" max="5634" width="9.109375" style="720" customWidth="1"/>
    <col min="5635" max="5635" width="10.5546875" style="720" bestFit="1" customWidth="1"/>
    <col min="5636" max="5637" width="9.109375" style="720" customWidth="1"/>
    <col min="5638" max="5644" width="8.109375" style="720" customWidth="1"/>
    <col min="5645" max="5649" width="9.109375" style="720" customWidth="1"/>
    <col min="5650" max="5650" width="11.6640625" style="720" bestFit="1" customWidth="1"/>
    <col min="5651" max="5888" width="9.109375" style="720" customWidth="1"/>
    <col min="5889" max="5889" width="52.5546875" style="720" customWidth="1"/>
    <col min="5890" max="5890" width="9.109375" style="720" customWidth="1"/>
    <col min="5891" max="5891" width="10.5546875" style="720" bestFit="1" customWidth="1"/>
    <col min="5892" max="5893" width="9.109375" style="720" customWidth="1"/>
    <col min="5894" max="5900" width="8.109375" style="720" customWidth="1"/>
    <col min="5901" max="5905" width="9.109375" style="720" customWidth="1"/>
    <col min="5906" max="5906" width="11.6640625" style="720" bestFit="1" customWidth="1"/>
    <col min="5907" max="6144" width="9.109375" style="720" customWidth="1"/>
    <col min="6145" max="6145" width="52.5546875" style="720" customWidth="1"/>
    <col min="6146" max="6146" width="9.109375" style="720" customWidth="1"/>
    <col min="6147" max="6147" width="10.5546875" style="720" bestFit="1" customWidth="1"/>
    <col min="6148" max="6149" width="9.109375" style="720" customWidth="1"/>
    <col min="6150" max="6156" width="8.109375" style="720" customWidth="1"/>
    <col min="6157" max="6161" width="9.109375" style="720" customWidth="1"/>
    <col min="6162" max="6162" width="11.6640625" style="720" bestFit="1" customWidth="1"/>
    <col min="6163" max="6400" width="9.109375" style="720" customWidth="1"/>
    <col min="6401" max="6401" width="52.5546875" style="720" customWidth="1"/>
    <col min="6402" max="6402" width="9.109375" style="720" customWidth="1"/>
    <col min="6403" max="6403" width="10.5546875" style="720" bestFit="1" customWidth="1"/>
    <col min="6404" max="6405" width="9.109375" style="720" customWidth="1"/>
    <col min="6406" max="6412" width="8.109375" style="720" customWidth="1"/>
    <col min="6413" max="6417" width="9.109375" style="720" customWidth="1"/>
    <col min="6418" max="6418" width="11.6640625" style="720" bestFit="1" customWidth="1"/>
    <col min="6419" max="6656" width="9.109375" style="720" customWidth="1"/>
    <col min="6657" max="6657" width="52.5546875" style="720" customWidth="1"/>
    <col min="6658" max="6658" width="9.109375" style="720" customWidth="1"/>
    <col min="6659" max="6659" width="10.5546875" style="720" bestFit="1" customWidth="1"/>
    <col min="6660" max="6661" width="9.109375" style="720" customWidth="1"/>
    <col min="6662" max="6668" width="8.109375" style="720" customWidth="1"/>
    <col min="6669" max="6673" width="9.109375" style="720" customWidth="1"/>
    <col min="6674" max="6674" width="11.6640625" style="720" bestFit="1" customWidth="1"/>
    <col min="6675" max="6912" width="9.109375" style="720" customWidth="1"/>
    <col min="6913" max="6913" width="52.5546875" style="720" customWidth="1"/>
    <col min="6914" max="6914" width="9.109375" style="720" customWidth="1"/>
    <col min="6915" max="6915" width="10.5546875" style="720" bestFit="1" customWidth="1"/>
    <col min="6916" max="6917" width="9.109375" style="720" customWidth="1"/>
    <col min="6918" max="6924" width="8.109375" style="720" customWidth="1"/>
    <col min="6925" max="6929" width="9.109375" style="720" customWidth="1"/>
    <col min="6930" max="6930" width="11.6640625" style="720" bestFit="1" customWidth="1"/>
    <col min="6931" max="7168" width="9.109375" style="720" customWidth="1"/>
    <col min="7169" max="7169" width="52.5546875" style="720" customWidth="1"/>
    <col min="7170" max="7170" width="9.109375" style="720" customWidth="1"/>
    <col min="7171" max="7171" width="10.5546875" style="720" bestFit="1" customWidth="1"/>
    <col min="7172" max="7173" width="9.109375" style="720" customWidth="1"/>
    <col min="7174" max="7180" width="8.109375" style="720" customWidth="1"/>
    <col min="7181" max="7185" width="9.109375" style="720" customWidth="1"/>
    <col min="7186" max="7186" width="11.6640625" style="720" bestFit="1" customWidth="1"/>
    <col min="7187" max="7424" width="9.109375" style="720" customWidth="1"/>
    <col min="7425" max="7425" width="52.5546875" style="720" customWidth="1"/>
    <col min="7426" max="7426" width="9.109375" style="720" customWidth="1"/>
    <col min="7427" max="7427" width="10.5546875" style="720" bestFit="1" customWidth="1"/>
    <col min="7428" max="7429" width="9.109375" style="720" customWidth="1"/>
    <col min="7430" max="7436" width="8.109375" style="720" customWidth="1"/>
    <col min="7437" max="7441" width="9.109375" style="720" customWidth="1"/>
    <col min="7442" max="7442" width="11.6640625" style="720" bestFit="1" customWidth="1"/>
    <col min="7443" max="7680" width="9.109375" style="720" customWidth="1"/>
    <col min="7681" max="7681" width="52.5546875" style="720" customWidth="1"/>
    <col min="7682" max="7682" width="9.109375" style="720" customWidth="1"/>
    <col min="7683" max="7683" width="10.5546875" style="720" bestFit="1" customWidth="1"/>
    <col min="7684" max="7685" width="9.109375" style="720" customWidth="1"/>
    <col min="7686" max="7692" width="8.109375" style="720" customWidth="1"/>
    <col min="7693" max="7697" width="9.109375" style="720" customWidth="1"/>
    <col min="7698" max="7698" width="11.6640625" style="720" bestFit="1" customWidth="1"/>
    <col min="7699" max="7936" width="9.109375" style="720" customWidth="1"/>
    <col min="7937" max="7937" width="52.5546875" style="720" customWidth="1"/>
    <col min="7938" max="7938" width="9.109375" style="720" customWidth="1"/>
    <col min="7939" max="7939" width="10.5546875" style="720" bestFit="1" customWidth="1"/>
    <col min="7940" max="7941" width="9.109375" style="720" customWidth="1"/>
    <col min="7942" max="7948" width="8.109375" style="720" customWidth="1"/>
    <col min="7949" max="7953" width="9.109375" style="720" customWidth="1"/>
    <col min="7954" max="7954" width="11.6640625" style="720" bestFit="1" customWidth="1"/>
    <col min="7955" max="8192" width="9.109375" style="720" customWidth="1"/>
    <col min="8193" max="8193" width="52.5546875" style="720" customWidth="1"/>
    <col min="8194" max="8194" width="9.109375" style="720" customWidth="1"/>
    <col min="8195" max="8195" width="10.5546875" style="720" bestFit="1" customWidth="1"/>
    <col min="8196" max="8197" width="9.109375" style="720" customWidth="1"/>
    <col min="8198" max="8204" width="8.109375" style="720" customWidth="1"/>
    <col min="8205" max="8209" width="9.109375" style="720" customWidth="1"/>
    <col min="8210" max="8210" width="11.6640625" style="720" bestFit="1" customWidth="1"/>
    <col min="8211" max="8448" width="9.109375" style="720" customWidth="1"/>
    <col min="8449" max="8449" width="52.5546875" style="720" customWidth="1"/>
    <col min="8450" max="8450" width="9.109375" style="720" customWidth="1"/>
    <col min="8451" max="8451" width="10.5546875" style="720" bestFit="1" customWidth="1"/>
    <col min="8452" max="8453" width="9.109375" style="720" customWidth="1"/>
    <col min="8454" max="8460" width="8.109375" style="720" customWidth="1"/>
    <col min="8461" max="8465" width="9.109375" style="720" customWidth="1"/>
    <col min="8466" max="8466" width="11.6640625" style="720" bestFit="1" customWidth="1"/>
    <col min="8467" max="8704" width="9.109375" style="720" customWidth="1"/>
    <col min="8705" max="8705" width="52.5546875" style="720" customWidth="1"/>
    <col min="8706" max="8706" width="9.109375" style="720" customWidth="1"/>
    <col min="8707" max="8707" width="10.5546875" style="720" bestFit="1" customWidth="1"/>
    <col min="8708" max="8709" width="9.109375" style="720" customWidth="1"/>
    <col min="8710" max="8716" width="8.109375" style="720" customWidth="1"/>
    <col min="8717" max="8721" width="9.109375" style="720" customWidth="1"/>
    <col min="8722" max="8722" width="11.6640625" style="720" bestFit="1" customWidth="1"/>
    <col min="8723" max="8960" width="9.109375" style="720" customWidth="1"/>
    <col min="8961" max="8961" width="52.5546875" style="720" customWidth="1"/>
    <col min="8962" max="8962" width="9.109375" style="720" customWidth="1"/>
    <col min="8963" max="8963" width="10.5546875" style="720" bestFit="1" customWidth="1"/>
    <col min="8964" max="8965" width="9.109375" style="720" customWidth="1"/>
    <col min="8966" max="8972" width="8.109375" style="720" customWidth="1"/>
    <col min="8973" max="8977" width="9.109375" style="720" customWidth="1"/>
    <col min="8978" max="8978" width="11.6640625" style="720" bestFit="1" customWidth="1"/>
    <col min="8979" max="9216" width="9.109375" style="720" customWidth="1"/>
    <col min="9217" max="9217" width="52.5546875" style="720" customWidth="1"/>
    <col min="9218" max="9218" width="9.109375" style="720" customWidth="1"/>
    <col min="9219" max="9219" width="10.5546875" style="720" bestFit="1" customWidth="1"/>
    <col min="9220" max="9221" width="9.109375" style="720" customWidth="1"/>
    <col min="9222" max="9228" width="8.109375" style="720" customWidth="1"/>
    <col min="9229" max="9233" width="9.109375" style="720" customWidth="1"/>
    <col min="9234" max="9234" width="11.6640625" style="720" bestFit="1" customWidth="1"/>
    <col min="9235" max="9472" width="9.109375" style="720" customWidth="1"/>
    <col min="9473" max="9473" width="52.5546875" style="720" customWidth="1"/>
    <col min="9474" max="9474" width="9.109375" style="720" customWidth="1"/>
    <col min="9475" max="9475" width="10.5546875" style="720" bestFit="1" customWidth="1"/>
    <col min="9476" max="9477" width="9.109375" style="720" customWidth="1"/>
    <col min="9478" max="9484" width="8.109375" style="720" customWidth="1"/>
    <col min="9485" max="9489" width="9.109375" style="720" customWidth="1"/>
    <col min="9490" max="9490" width="11.6640625" style="720" bestFit="1" customWidth="1"/>
    <col min="9491" max="9728" width="9.109375" style="720" customWidth="1"/>
    <col min="9729" max="9729" width="52.5546875" style="720" customWidth="1"/>
    <col min="9730" max="9730" width="9.109375" style="720" customWidth="1"/>
    <col min="9731" max="9731" width="10.5546875" style="720" bestFit="1" customWidth="1"/>
    <col min="9732" max="9733" width="9.109375" style="720" customWidth="1"/>
    <col min="9734" max="9740" width="8.109375" style="720" customWidth="1"/>
    <col min="9741" max="9745" width="9.109375" style="720" customWidth="1"/>
    <col min="9746" max="9746" width="11.6640625" style="720" bestFit="1" customWidth="1"/>
    <col min="9747" max="9984" width="9.109375" style="720" customWidth="1"/>
    <col min="9985" max="9985" width="52.5546875" style="720" customWidth="1"/>
    <col min="9986" max="9986" width="9.109375" style="720" customWidth="1"/>
    <col min="9987" max="9987" width="10.5546875" style="720" bestFit="1" customWidth="1"/>
    <col min="9988" max="9989" width="9.109375" style="720" customWidth="1"/>
    <col min="9990" max="9996" width="8.109375" style="720" customWidth="1"/>
    <col min="9997" max="10001" width="9.109375" style="720" customWidth="1"/>
    <col min="10002" max="10002" width="11.6640625" style="720" bestFit="1" customWidth="1"/>
    <col min="10003" max="10240" width="9.109375" style="720" customWidth="1"/>
    <col min="10241" max="10241" width="52.5546875" style="720" customWidth="1"/>
    <col min="10242" max="10242" width="9.109375" style="720" customWidth="1"/>
    <col min="10243" max="10243" width="10.5546875" style="720" bestFit="1" customWidth="1"/>
    <col min="10244" max="10245" width="9.109375" style="720" customWidth="1"/>
    <col min="10246" max="10252" width="8.109375" style="720" customWidth="1"/>
    <col min="10253" max="10257" width="9.109375" style="720" customWidth="1"/>
    <col min="10258" max="10258" width="11.6640625" style="720" bestFit="1" customWidth="1"/>
    <col min="10259" max="10496" width="9.109375" style="720" customWidth="1"/>
    <col min="10497" max="10497" width="52.5546875" style="720" customWidth="1"/>
    <col min="10498" max="10498" width="9.109375" style="720" customWidth="1"/>
    <col min="10499" max="10499" width="10.5546875" style="720" bestFit="1" customWidth="1"/>
    <col min="10500" max="10501" width="9.109375" style="720" customWidth="1"/>
    <col min="10502" max="10508" width="8.109375" style="720" customWidth="1"/>
    <col min="10509" max="10513" width="9.109375" style="720" customWidth="1"/>
    <col min="10514" max="10514" width="11.6640625" style="720" bestFit="1" customWidth="1"/>
    <col min="10515" max="10752" width="9.109375" style="720" customWidth="1"/>
    <col min="10753" max="10753" width="52.5546875" style="720" customWidth="1"/>
    <col min="10754" max="10754" width="9.109375" style="720" customWidth="1"/>
    <col min="10755" max="10755" width="10.5546875" style="720" bestFit="1" customWidth="1"/>
    <col min="10756" max="10757" width="9.109375" style="720" customWidth="1"/>
    <col min="10758" max="10764" width="8.109375" style="720" customWidth="1"/>
    <col min="10765" max="10769" width="9.109375" style="720" customWidth="1"/>
    <col min="10770" max="10770" width="11.6640625" style="720" bestFit="1" customWidth="1"/>
    <col min="10771" max="11008" width="9.109375" style="720" customWidth="1"/>
    <col min="11009" max="11009" width="52.5546875" style="720" customWidth="1"/>
    <col min="11010" max="11010" width="9.109375" style="720" customWidth="1"/>
    <col min="11011" max="11011" width="10.5546875" style="720" bestFit="1" customWidth="1"/>
    <col min="11012" max="11013" width="9.109375" style="720" customWidth="1"/>
    <col min="11014" max="11020" width="8.109375" style="720" customWidth="1"/>
    <col min="11021" max="11025" width="9.109375" style="720" customWidth="1"/>
    <col min="11026" max="11026" width="11.6640625" style="720" bestFit="1" customWidth="1"/>
    <col min="11027" max="11264" width="9.109375" style="720" customWidth="1"/>
    <col min="11265" max="11265" width="52.5546875" style="720" customWidth="1"/>
    <col min="11266" max="11266" width="9.109375" style="720" customWidth="1"/>
    <col min="11267" max="11267" width="10.5546875" style="720" bestFit="1" customWidth="1"/>
    <col min="11268" max="11269" width="9.109375" style="720" customWidth="1"/>
    <col min="11270" max="11276" width="8.109375" style="720" customWidth="1"/>
    <col min="11277" max="11281" width="9.109375" style="720" customWidth="1"/>
    <col min="11282" max="11282" width="11.6640625" style="720" bestFit="1" customWidth="1"/>
    <col min="11283" max="11520" width="9.109375" style="720" customWidth="1"/>
    <col min="11521" max="11521" width="52.5546875" style="720" customWidth="1"/>
    <col min="11522" max="11522" width="9.109375" style="720" customWidth="1"/>
    <col min="11523" max="11523" width="10.5546875" style="720" bestFit="1" customWidth="1"/>
    <col min="11524" max="11525" width="9.109375" style="720" customWidth="1"/>
    <col min="11526" max="11532" width="8.109375" style="720" customWidth="1"/>
    <col min="11533" max="11537" width="9.109375" style="720" customWidth="1"/>
    <col min="11538" max="11538" width="11.6640625" style="720" bestFit="1" customWidth="1"/>
    <col min="11539" max="11776" width="9.109375" style="720" customWidth="1"/>
    <col min="11777" max="11777" width="52.5546875" style="720" customWidth="1"/>
    <col min="11778" max="11778" width="9.109375" style="720" customWidth="1"/>
    <col min="11779" max="11779" width="10.5546875" style="720" bestFit="1" customWidth="1"/>
    <col min="11780" max="11781" width="9.109375" style="720" customWidth="1"/>
    <col min="11782" max="11788" width="8.109375" style="720" customWidth="1"/>
    <col min="11789" max="11793" width="9.109375" style="720" customWidth="1"/>
    <col min="11794" max="11794" width="11.6640625" style="720" bestFit="1" customWidth="1"/>
    <col min="11795" max="12032" width="9.109375" style="720" customWidth="1"/>
    <col min="12033" max="12033" width="52.5546875" style="720" customWidth="1"/>
    <col min="12034" max="12034" width="9.109375" style="720" customWidth="1"/>
    <col min="12035" max="12035" width="10.5546875" style="720" bestFit="1" customWidth="1"/>
    <col min="12036" max="12037" width="9.109375" style="720" customWidth="1"/>
    <col min="12038" max="12044" width="8.109375" style="720" customWidth="1"/>
    <col min="12045" max="12049" width="9.109375" style="720" customWidth="1"/>
    <col min="12050" max="12050" width="11.6640625" style="720" bestFit="1" customWidth="1"/>
    <col min="12051" max="12288" width="9.109375" style="720" customWidth="1"/>
    <col min="12289" max="12289" width="52.5546875" style="720" customWidth="1"/>
    <col min="12290" max="12290" width="9.109375" style="720" customWidth="1"/>
    <col min="12291" max="12291" width="10.5546875" style="720" bestFit="1" customWidth="1"/>
    <col min="12292" max="12293" width="9.109375" style="720" customWidth="1"/>
    <col min="12294" max="12300" width="8.109375" style="720" customWidth="1"/>
    <col min="12301" max="12305" width="9.109375" style="720" customWidth="1"/>
    <col min="12306" max="12306" width="11.6640625" style="720" bestFit="1" customWidth="1"/>
    <col min="12307" max="12544" width="9.109375" style="720" customWidth="1"/>
    <col min="12545" max="12545" width="52.5546875" style="720" customWidth="1"/>
    <col min="12546" max="12546" width="9.109375" style="720" customWidth="1"/>
    <col min="12547" max="12547" width="10.5546875" style="720" bestFit="1" customWidth="1"/>
    <col min="12548" max="12549" width="9.109375" style="720" customWidth="1"/>
    <col min="12550" max="12556" width="8.109375" style="720" customWidth="1"/>
    <col min="12557" max="12561" width="9.109375" style="720" customWidth="1"/>
    <col min="12562" max="12562" width="11.6640625" style="720" bestFit="1" customWidth="1"/>
    <col min="12563" max="12800" width="9.109375" style="720" customWidth="1"/>
    <col min="12801" max="12801" width="52.5546875" style="720" customWidth="1"/>
    <col min="12802" max="12802" width="9.109375" style="720" customWidth="1"/>
    <col min="12803" max="12803" width="10.5546875" style="720" bestFit="1" customWidth="1"/>
    <col min="12804" max="12805" width="9.109375" style="720" customWidth="1"/>
    <col min="12806" max="12812" width="8.109375" style="720" customWidth="1"/>
    <col min="12813" max="12817" width="9.109375" style="720" customWidth="1"/>
    <col min="12818" max="12818" width="11.6640625" style="720" bestFit="1" customWidth="1"/>
    <col min="12819" max="13056" width="9.109375" style="720" customWidth="1"/>
    <col min="13057" max="13057" width="52.5546875" style="720" customWidth="1"/>
    <col min="13058" max="13058" width="9.109375" style="720" customWidth="1"/>
    <col min="13059" max="13059" width="10.5546875" style="720" bestFit="1" customWidth="1"/>
    <col min="13060" max="13061" width="9.109375" style="720" customWidth="1"/>
    <col min="13062" max="13068" width="8.109375" style="720" customWidth="1"/>
    <col min="13069" max="13073" width="9.109375" style="720" customWidth="1"/>
    <col min="13074" max="13074" width="11.6640625" style="720" bestFit="1" customWidth="1"/>
    <col min="13075" max="13312" width="9.109375" style="720" customWidth="1"/>
    <col min="13313" max="13313" width="52.5546875" style="720" customWidth="1"/>
    <col min="13314" max="13314" width="9.109375" style="720" customWidth="1"/>
    <col min="13315" max="13315" width="10.5546875" style="720" bestFit="1" customWidth="1"/>
    <col min="13316" max="13317" width="9.109375" style="720" customWidth="1"/>
    <col min="13318" max="13324" width="8.109375" style="720" customWidth="1"/>
    <col min="13325" max="13329" width="9.109375" style="720" customWidth="1"/>
    <col min="13330" max="13330" width="11.6640625" style="720" bestFit="1" customWidth="1"/>
    <col min="13331" max="13568" width="9.109375" style="720" customWidth="1"/>
    <col min="13569" max="13569" width="52.5546875" style="720" customWidth="1"/>
    <col min="13570" max="13570" width="9.109375" style="720" customWidth="1"/>
    <col min="13571" max="13571" width="10.5546875" style="720" bestFit="1" customWidth="1"/>
    <col min="13572" max="13573" width="9.109375" style="720" customWidth="1"/>
    <col min="13574" max="13580" width="8.109375" style="720" customWidth="1"/>
    <col min="13581" max="13585" width="9.109375" style="720" customWidth="1"/>
    <col min="13586" max="13586" width="11.6640625" style="720" bestFit="1" customWidth="1"/>
    <col min="13587" max="13824" width="9.109375" style="720" customWidth="1"/>
    <col min="13825" max="13825" width="52.5546875" style="720" customWidth="1"/>
    <col min="13826" max="13826" width="9.109375" style="720" customWidth="1"/>
    <col min="13827" max="13827" width="10.5546875" style="720" bestFit="1" customWidth="1"/>
    <col min="13828" max="13829" width="9.109375" style="720" customWidth="1"/>
    <col min="13830" max="13836" width="8.109375" style="720" customWidth="1"/>
    <col min="13837" max="13841" width="9.109375" style="720" customWidth="1"/>
    <col min="13842" max="13842" width="11.6640625" style="720" bestFit="1" customWidth="1"/>
    <col min="13843" max="14080" width="9.109375" style="720" customWidth="1"/>
    <col min="14081" max="14081" width="52.5546875" style="720" customWidth="1"/>
    <col min="14082" max="14082" width="9.109375" style="720" customWidth="1"/>
    <col min="14083" max="14083" width="10.5546875" style="720" bestFit="1" customWidth="1"/>
    <col min="14084" max="14085" width="9.109375" style="720" customWidth="1"/>
    <col min="14086" max="14092" width="8.109375" style="720" customWidth="1"/>
    <col min="14093" max="14097" width="9.109375" style="720" customWidth="1"/>
    <col min="14098" max="14098" width="11.6640625" style="720" bestFit="1" customWidth="1"/>
    <col min="14099" max="14336" width="9.109375" style="720" customWidth="1"/>
    <col min="14337" max="14337" width="52.5546875" style="720" customWidth="1"/>
    <col min="14338" max="14338" width="9.109375" style="720" customWidth="1"/>
    <col min="14339" max="14339" width="10.5546875" style="720" bestFit="1" customWidth="1"/>
    <col min="14340" max="14341" width="9.109375" style="720" customWidth="1"/>
    <col min="14342" max="14348" width="8.109375" style="720" customWidth="1"/>
    <col min="14349" max="14353" width="9.109375" style="720" customWidth="1"/>
    <col min="14354" max="14354" width="11.6640625" style="720" bestFit="1" customWidth="1"/>
    <col min="14355" max="14592" width="9.109375" style="720" customWidth="1"/>
    <col min="14593" max="14593" width="52.5546875" style="720" customWidth="1"/>
    <col min="14594" max="14594" width="9.109375" style="720" customWidth="1"/>
    <col min="14595" max="14595" width="10.5546875" style="720" bestFit="1" customWidth="1"/>
    <col min="14596" max="14597" width="9.109375" style="720" customWidth="1"/>
    <col min="14598" max="14604" width="8.109375" style="720" customWidth="1"/>
    <col min="14605" max="14609" width="9.109375" style="720" customWidth="1"/>
    <col min="14610" max="14610" width="11.6640625" style="720" bestFit="1" customWidth="1"/>
    <col min="14611" max="14848" width="9.109375" style="720" customWidth="1"/>
    <col min="14849" max="14849" width="52.5546875" style="720" customWidth="1"/>
    <col min="14850" max="14850" width="9.109375" style="720" customWidth="1"/>
    <col min="14851" max="14851" width="10.5546875" style="720" bestFit="1" customWidth="1"/>
    <col min="14852" max="14853" width="9.109375" style="720" customWidth="1"/>
    <col min="14854" max="14860" width="8.109375" style="720" customWidth="1"/>
    <col min="14861" max="14865" width="9.109375" style="720" customWidth="1"/>
    <col min="14866" max="14866" width="11.6640625" style="720" bestFit="1" customWidth="1"/>
    <col min="14867" max="15104" width="9.109375" style="720" customWidth="1"/>
    <col min="15105" max="15105" width="52.5546875" style="720" customWidth="1"/>
    <col min="15106" max="15106" width="9.109375" style="720" customWidth="1"/>
    <col min="15107" max="15107" width="10.5546875" style="720" bestFit="1" customWidth="1"/>
    <col min="15108" max="15109" width="9.109375" style="720" customWidth="1"/>
    <col min="15110" max="15116" width="8.109375" style="720" customWidth="1"/>
    <col min="15117" max="15121" width="9.109375" style="720" customWidth="1"/>
    <col min="15122" max="15122" width="11.6640625" style="720" bestFit="1" customWidth="1"/>
    <col min="15123" max="15360" width="9.109375" style="720" customWidth="1"/>
    <col min="15361" max="15361" width="52.5546875" style="720" customWidth="1"/>
    <col min="15362" max="15362" width="9.109375" style="720" customWidth="1"/>
    <col min="15363" max="15363" width="10.5546875" style="720" bestFit="1" customWidth="1"/>
    <col min="15364" max="15365" width="9.109375" style="720" customWidth="1"/>
    <col min="15366" max="15372" width="8.109375" style="720" customWidth="1"/>
    <col min="15373" max="15377" width="9.109375" style="720" customWidth="1"/>
    <col min="15378" max="15378" width="11.6640625" style="720" bestFit="1" customWidth="1"/>
    <col min="15379" max="15616" width="9.109375" style="720" customWidth="1"/>
    <col min="15617" max="15617" width="52.5546875" style="720" customWidth="1"/>
    <col min="15618" max="15618" width="9.109375" style="720" customWidth="1"/>
    <col min="15619" max="15619" width="10.5546875" style="720" bestFit="1" customWidth="1"/>
    <col min="15620" max="15621" width="9.109375" style="720" customWidth="1"/>
    <col min="15622" max="15628" width="8.109375" style="720" customWidth="1"/>
    <col min="15629" max="15633" width="9.109375" style="720" customWidth="1"/>
    <col min="15634" max="15634" width="11.6640625" style="720" bestFit="1" customWidth="1"/>
    <col min="15635" max="15872" width="9.109375" style="720" customWidth="1"/>
    <col min="15873" max="15873" width="52.5546875" style="720" customWidth="1"/>
    <col min="15874" max="15874" width="9.109375" style="720" customWidth="1"/>
    <col min="15875" max="15875" width="10.5546875" style="720" bestFit="1" customWidth="1"/>
    <col min="15876" max="15877" width="9.109375" style="720" customWidth="1"/>
    <col min="15878" max="15884" width="8.109375" style="720" customWidth="1"/>
    <col min="15885" max="15889" width="9.109375" style="720" customWidth="1"/>
    <col min="15890" max="15890" width="11.6640625" style="720" bestFit="1" customWidth="1"/>
    <col min="15891" max="16128" width="9.109375" style="720" customWidth="1"/>
    <col min="16129" max="16129" width="52.5546875" style="720" customWidth="1"/>
    <col min="16130" max="16130" width="9.109375" style="720" customWidth="1"/>
    <col min="16131" max="16131" width="10.5546875" style="720" bestFit="1" customWidth="1"/>
    <col min="16132" max="16133" width="9.109375" style="720" customWidth="1"/>
    <col min="16134" max="16140" width="8.109375" style="720" customWidth="1"/>
    <col min="16141" max="16145" width="9.109375" style="720" customWidth="1"/>
    <col min="16146" max="16146" width="11.6640625" style="720" bestFit="1" customWidth="1"/>
    <col min="16147" max="16384" width="9.109375" style="720" customWidth="1"/>
  </cols>
  <sheetData>
    <row r="1" spans="1:20" ht="15.6" x14ac:dyDescent="0.25">
      <c r="A1" s="185" t="s">
        <v>217</v>
      </c>
      <c r="B1" s="986"/>
      <c r="C1" s="986"/>
      <c r="D1" s="986"/>
      <c r="E1" s="986"/>
      <c r="F1" s="986"/>
      <c r="G1" s="986"/>
      <c r="H1" s="986"/>
      <c r="I1" s="986"/>
      <c r="J1" s="986"/>
      <c r="K1" s="986"/>
      <c r="L1" s="12"/>
      <c r="M1" s="987"/>
      <c r="N1" s="988"/>
      <c r="O1" s="12"/>
      <c r="P1" s="989"/>
      <c r="Q1" s="986"/>
      <c r="R1" s="990"/>
    </row>
    <row r="2" spans="1:20" x14ac:dyDescent="0.25">
      <c r="A2" s="44"/>
      <c r="B2" s="103"/>
      <c r="C2" s="103"/>
      <c r="D2" s="103"/>
      <c r="E2" s="103"/>
      <c r="F2" s="103"/>
      <c r="G2" s="103"/>
      <c r="H2" s="103"/>
      <c r="I2" s="103"/>
      <c r="J2" s="103"/>
      <c r="K2" s="103"/>
      <c r="L2" s="24"/>
      <c r="M2" s="992"/>
      <c r="N2" s="25"/>
      <c r="O2" s="993"/>
      <c r="P2" s="103"/>
      <c r="Q2" s="103"/>
      <c r="R2" s="990"/>
    </row>
    <row r="3" spans="1:20" x14ac:dyDescent="0.25">
      <c r="A3" s="185"/>
      <c r="B3" s="994"/>
      <c r="C3" s="994"/>
      <c r="D3" s="994"/>
      <c r="E3" s="994"/>
      <c r="F3" s="994"/>
      <c r="G3" s="994"/>
      <c r="H3" s="994"/>
      <c r="I3" s="994"/>
      <c r="J3" s="994"/>
      <c r="K3" s="994"/>
      <c r="L3" s="24"/>
      <c r="M3" s="995"/>
      <c r="N3" s="996"/>
      <c r="O3" s="994"/>
      <c r="P3" s="994"/>
      <c r="Q3" s="994"/>
      <c r="R3" s="997"/>
    </row>
    <row r="4" spans="1:20" x14ac:dyDescent="0.25">
      <c r="A4" s="998"/>
      <c r="B4" s="994"/>
      <c r="C4" s="994"/>
      <c r="D4" s="994"/>
      <c r="E4" s="994"/>
      <c r="F4" s="994"/>
      <c r="G4" s="994"/>
      <c r="H4" s="994"/>
      <c r="I4" s="994"/>
      <c r="J4" s="994"/>
      <c r="L4" s="763"/>
      <c r="M4" s="994"/>
      <c r="N4" s="999"/>
      <c r="O4" s="994"/>
      <c r="P4" s="994"/>
      <c r="Q4" s="994"/>
      <c r="R4" s="997"/>
    </row>
    <row r="5" spans="1:20" s="602" customFormat="1" ht="11.4" x14ac:dyDescent="0.2">
      <c r="A5" s="179" t="s">
        <v>218</v>
      </c>
      <c r="B5" s="1065" t="s">
        <v>33</v>
      </c>
      <c r="C5" s="181" t="s">
        <v>34</v>
      </c>
      <c r="D5" s="181"/>
      <c r="E5" s="181"/>
      <c r="F5" s="182" t="s">
        <v>35</v>
      </c>
      <c r="G5" s="182"/>
      <c r="H5" s="182"/>
      <c r="I5" s="182"/>
      <c r="J5" s="182"/>
      <c r="K5" s="182"/>
      <c r="L5" s="182"/>
      <c r="M5" s="182"/>
      <c r="N5" s="182" t="s">
        <v>37</v>
      </c>
      <c r="O5" s="182"/>
      <c r="P5" s="182"/>
      <c r="Q5" s="182"/>
      <c r="R5" s="182"/>
      <c r="S5" s="1000"/>
    </row>
    <row r="6" spans="1:20" s="602" customFormat="1" ht="10.199999999999999" x14ac:dyDescent="0.2">
      <c r="A6" s="179"/>
      <c r="B6" s="1065"/>
      <c r="C6" s="324"/>
      <c r="D6" s="320"/>
      <c r="E6" s="320"/>
      <c r="F6" s="45"/>
      <c r="G6" s="46"/>
      <c r="H6" s="1001" t="s">
        <v>39</v>
      </c>
      <c r="I6" s="48"/>
      <c r="J6" s="48"/>
      <c r="K6" s="48"/>
      <c r="L6" s="48"/>
      <c r="M6" s="48"/>
      <c r="N6" s="42"/>
      <c r="O6" s="1002"/>
      <c r="P6" s="1002"/>
      <c r="Q6" s="1002"/>
      <c r="R6" s="319"/>
      <c r="S6" s="1003"/>
    </row>
    <row r="7" spans="1:20" s="24" customFormat="1" ht="30.6" x14ac:dyDescent="0.2">
      <c r="A7" s="179"/>
      <c r="B7" s="1065"/>
      <c r="C7" s="195" t="s">
        <v>40</v>
      </c>
      <c r="D7" s="196" t="s">
        <v>41</v>
      </c>
      <c r="E7" s="197" t="s">
        <v>42</v>
      </c>
      <c r="F7" s="40" t="s">
        <v>43</v>
      </c>
      <c r="G7" s="40" t="s">
        <v>44</v>
      </c>
      <c r="H7" s="40" t="s">
        <v>45</v>
      </c>
      <c r="I7" s="40" t="s">
        <v>46</v>
      </c>
      <c r="J7" s="40" t="s">
        <v>47</v>
      </c>
      <c r="K7" s="40" t="s">
        <v>48</v>
      </c>
      <c r="L7" s="40" t="s">
        <v>219</v>
      </c>
      <c r="M7" s="428" t="s">
        <v>50</v>
      </c>
      <c r="N7" s="54" t="s">
        <v>220</v>
      </c>
      <c r="O7" s="196" t="s">
        <v>221</v>
      </c>
      <c r="P7" s="196" t="s">
        <v>58</v>
      </c>
      <c r="Q7" s="196" t="s">
        <v>59</v>
      </c>
      <c r="R7" s="197" t="s">
        <v>60</v>
      </c>
      <c r="S7" s="1004"/>
    </row>
    <row r="8" spans="1:20" s="602" customFormat="1" ht="10.199999999999999" x14ac:dyDescent="0.2">
      <c r="A8" s="1005" t="s">
        <v>222</v>
      </c>
      <c r="B8" s="1006">
        <v>746</v>
      </c>
      <c r="C8" s="1007">
        <v>312</v>
      </c>
      <c r="D8" s="1008">
        <v>434</v>
      </c>
      <c r="E8" s="1009">
        <v>0.57999999999999996</v>
      </c>
      <c r="F8" s="1006">
        <v>516</v>
      </c>
      <c r="G8" s="1006">
        <v>177</v>
      </c>
      <c r="H8" s="1008">
        <v>57</v>
      </c>
      <c r="I8" s="1008">
        <v>97</v>
      </c>
      <c r="J8" s="1008">
        <v>9</v>
      </c>
      <c r="K8" s="1008">
        <v>14</v>
      </c>
      <c r="L8" s="1010">
        <v>0.26</v>
      </c>
      <c r="M8" s="1011">
        <v>53</v>
      </c>
      <c r="N8" s="1007">
        <v>9</v>
      </c>
      <c r="O8" s="1008">
        <v>52</v>
      </c>
      <c r="P8" s="1008">
        <v>97</v>
      </c>
      <c r="Q8" s="1008">
        <v>238</v>
      </c>
      <c r="R8" s="1012">
        <v>350</v>
      </c>
      <c r="S8" s="1003"/>
      <c r="T8" s="948"/>
    </row>
    <row r="9" spans="1:20" s="602" customFormat="1" ht="10.199999999999999" x14ac:dyDescent="0.2">
      <c r="A9" s="1013" t="s">
        <v>223</v>
      </c>
      <c r="B9" s="1014">
        <v>827</v>
      </c>
      <c r="C9" s="1015">
        <v>342</v>
      </c>
      <c r="D9" s="769">
        <v>485</v>
      </c>
      <c r="E9" s="369">
        <v>0.59</v>
      </c>
      <c r="F9" s="1014">
        <v>589</v>
      </c>
      <c r="G9" s="1014">
        <v>213</v>
      </c>
      <c r="H9" s="769">
        <v>107</v>
      </c>
      <c r="I9" s="769">
        <v>69</v>
      </c>
      <c r="J9" s="769">
        <v>20</v>
      </c>
      <c r="K9" s="769">
        <v>17</v>
      </c>
      <c r="L9" s="1016">
        <v>0.27</v>
      </c>
      <c r="M9" s="1017">
        <v>25</v>
      </c>
      <c r="N9" s="1015">
        <v>8</v>
      </c>
      <c r="O9" s="769">
        <v>45</v>
      </c>
      <c r="P9" s="769">
        <v>101</v>
      </c>
      <c r="Q9" s="769">
        <v>291</v>
      </c>
      <c r="R9" s="1018">
        <v>382</v>
      </c>
      <c r="S9" s="1003"/>
      <c r="T9" s="948"/>
    </row>
    <row r="10" spans="1:20" s="602" customFormat="1" ht="10.199999999999999" x14ac:dyDescent="0.2">
      <c r="A10" s="1013" t="s">
        <v>224</v>
      </c>
      <c r="B10" s="1014">
        <v>778</v>
      </c>
      <c r="C10" s="1015">
        <v>326</v>
      </c>
      <c r="D10" s="769">
        <v>452</v>
      </c>
      <c r="E10" s="369">
        <v>0.57999999999999996</v>
      </c>
      <c r="F10" s="1014">
        <v>503</v>
      </c>
      <c r="G10" s="1014">
        <v>222</v>
      </c>
      <c r="H10" s="769">
        <v>82</v>
      </c>
      <c r="I10" s="769">
        <v>112</v>
      </c>
      <c r="J10" s="769">
        <v>17</v>
      </c>
      <c r="K10" s="769">
        <v>11</v>
      </c>
      <c r="L10" s="1019">
        <v>0.31</v>
      </c>
      <c r="M10" s="1020">
        <v>53</v>
      </c>
      <c r="N10" s="1015">
        <v>6</v>
      </c>
      <c r="O10" s="769">
        <v>67</v>
      </c>
      <c r="P10" s="769">
        <v>102</v>
      </c>
      <c r="Q10" s="769">
        <v>251</v>
      </c>
      <c r="R10" s="1018">
        <v>352</v>
      </c>
      <c r="S10" s="1003"/>
      <c r="T10" s="948"/>
    </row>
    <row r="11" spans="1:20" s="1026" customFormat="1" ht="11.4" x14ac:dyDescent="0.2">
      <c r="A11" s="1021" t="s">
        <v>225</v>
      </c>
      <c r="B11" s="1022"/>
      <c r="C11" s="1023"/>
      <c r="D11" s="1023"/>
      <c r="E11" s="496">
        <v>1</v>
      </c>
      <c r="F11" s="1022"/>
      <c r="G11" s="1023"/>
      <c r="H11" s="1023"/>
      <c r="I11" s="1023"/>
      <c r="J11" s="1023"/>
      <c r="K11" s="1023"/>
      <c r="L11" s="1019"/>
      <c r="M11" s="1024">
        <v>0.94</v>
      </c>
      <c r="N11" s="1022"/>
      <c r="O11" s="1023"/>
      <c r="P11" s="1023"/>
      <c r="Q11" s="1023"/>
      <c r="R11" s="1025"/>
      <c r="S11" s="1003"/>
      <c r="T11" s="948"/>
    </row>
    <row r="12" spans="1:20" s="144" customFormat="1" ht="10.199999999999999" x14ac:dyDescent="0.2">
      <c r="A12" s="1027" t="s">
        <v>124</v>
      </c>
      <c r="B12" s="1028">
        <v>2351</v>
      </c>
      <c r="C12" s="1029">
        <v>980</v>
      </c>
      <c r="D12" s="1030">
        <v>1371</v>
      </c>
      <c r="E12" s="553">
        <v>0.57999999999999996</v>
      </c>
      <c r="F12" s="1028">
        <v>1608</v>
      </c>
      <c r="G12" s="1028">
        <v>612</v>
      </c>
      <c r="H12" s="1030">
        <v>246</v>
      </c>
      <c r="I12" s="1030">
        <v>278</v>
      </c>
      <c r="J12" s="1030">
        <v>46</v>
      </c>
      <c r="K12" s="1030">
        <v>42</v>
      </c>
      <c r="L12" s="1019">
        <v>0.28000000000000003</v>
      </c>
      <c r="M12" s="1031">
        <v>131</v>
      </c>
      <c r="N12" s="1029">
        <v>23</v>
      </c>
      <c r="O12" s="1030">
        <v>164</v>
      </c>
      <c r="P12" s="1030">
        <v>300</v>
      </c>
      <c r="Q12" s="1030">
        <v>780</v>
      </c>
      <c r="R12" s="1032">
        <v>1084</v>
      </c>
      <c r="S12" s="1003"/>
      <c r="T12" s="948"/>
    </row>
    <row r="13" spans="1:20" s="1033" customFormat="1" ht="12" customHeight="1" x14ac:dyDescent="0.2">
      <c r="B13" s="1034"/>
      <c r="C13" s="1035"/>
      <c r="D13" s="1035"/>
      <c r="E13" s="1035"/>
      <c r="F13" s="1035"/>
      <c r="G13" s="1034"/>
      <c r="H13" s="1034"/>
      <c r="I13" s="1034"/>
      <c r="J13" s="1034"/>
      <c r="K13" s="1034"/>
      <c r="L13" s="1036"/>
      <c r="M13" s="1035"/>
      <c r="N13" s="1035"/>
      <c r="O13" s="1035"/>
      <c r="P13" s="1035"/>
      <c r="Q13" s="1035"/>
      <c r="R13" s="1035"/>
      <c r="S13" s="1003"/>
      <c r="T13" s="948"/>
    </row>
    <row r="14" spans="1:20" s="602" customFormat="1" ht="10.199999999999999" x14ac:dyDescent="0.2">
      <c r="A14" s="1005" t="s">
        <v>226</v>
      </c>
      <c r="B14" s="1006">
        <v>353</v>
      </c>
      <c r="C14" s="1007">
        <v>160</v>
      </c>
      <c r="D14" s="1008">
        <v>193</v>
      </c>
      <c r="E14" s="1009">
        <v>0.55000000000000004</v>
      </c>
      <c r="F14" s="1006">
        <v>263</v>
      </c>
      <c r="G14" s="1006">
        <v>89</v>
      </c>
      <c r="H14" s="1008">
        <v>50</v>
      </c>
      <c r="I14" s="1008">
        <v>32</v>
      </c>
      <c r="J14" s="1008">
        <v>4</v>
      </c>
      <c r="K14" s="1008">
        <v>3</v>
      </c>
      <c r="L14" s="1010">
        <v>0.25</v>
      </c>
      <c r="M14" s="1011">
        <v>1</v>
      </c>
      <c r="N14" s="1007">
        <v>2</v>
      </c>
      <c r="O14" s="1008">
        <v>12</v>
      </c>
      <c r="P14" s="1008">
        <v>32</v>
      </c>
      <c r="Q14" s="1008">
        <v>114</v>
      </c>
      <c r="R14" s="1012">
        <v>193</v>
      </c>
      <c r="S14" s="1003"/>
      <c r="T14" s="948"/>
    </row>
    <row r="15" spans="1:20" s="602" customFormat="1" ht="10.199999999999999" x14ac:dyDescent="0.2">
      <c r="A15" s="1013" t="s">
        <v>227</v>
      </c>
      <c r="B15" s="1014">
        <v>259</v>
      </c>
      <c r="C15" s="1015">
        <v>127</v>
      </c>
      <c r="D15" s="769">
        <v>132</v>
      </c>
      <c r="E15" s="369">
        <v>0.51</v>
      </c>
      <c r="F15" s="1014">
        <v>188</v>
      </c>
      <c r="G15" s="1014">
        <v>67</v>
      </c>
      <c r="H15" s="769">
        <v>48</v>
      </c>
      <c r="I15" s="769">
        <v>16</v>
      </c>
      <c r="J15" s="769">
        <v>1</v>
      </c>
      <c r="K15" s="769">
        <v>2</v>
      </c>
      <c r="L15" s="1016">
        <v>0.26</v>
      </c>
      <c r="M15" s="1017">
        <v>4</v>
      </c>
      <c r="N15" s="1015">
        <v>2</v>
      </c>
      <c r="O15" s="769">
        <v>10</v>
      </c>
      <c r="P15" s="769">
        <v>28</v>
      </c>
      <c r="Q15" s="769">
        <v>81</v>
      </c>
      <c r="R15" s="1018">
        <v>138</v>
      </c>
      <c r="S15" s="1003"/>
      <c r="T15" s="948"/>
    </row>
    <row r="16" spans="1:20" s="602" customFormat="1" ht="10.199999999999999" x14ac:dyDescent="0.2">
      <c r="A16" s="1013" t="s">
        <v>228</v>
      </c>
      <c r="B16" s="1014">
        <v>241</v>
      </c>
      <c r="C16" s="1015">
        <v>107</v>
      </c>
      <c r="D16" s="769">
        <v>134</v>
      </c>
      <c r="E16" s="369">
        <v>0.56000000000000005</v>
      </c>
      <c r="F16" s="1014">
        <v>210</v>
      </c>
      <c r="G16" s="1014">
        <v>30</v>
      </c>
      <c r="H16" s="769">
        <v>22</v>
      </c>
      <c r="I16" s="769">
        <v>6</v>
      </c>
      <c r="J16" s="769">
        <v>2</v>
      </c>
      <c r="K16" s="769">
        <v>0</v>
      </c>
      <c r="L16" s="1016">
        <v>0.13</v>
      </c>
      <c r="M16" s="1017">
        <v>1</v>
      </c>
      <c r="N16" s="1015">
        <v>0</v>
      </c>
      <c r="O16" s="769">
        <v>5</v>
      </c>
      <c r="P16" s="769">
        <v>31</v>
      </c>
      <c r="Q16" s="769">
        <v>65</v>
      </c>
      <c r="R16" s="1018">
        <v>140</v>
      </c>
      <c r="S16" s="1003"/>
      <c r="T16" s="948"/>
    </row>
    <row r="17" spans="1:20" s="602" customFormat="1" ht="10.199999999999999" x14ac:dyDescent="0.2">
      <c r="A17" s="1013" t="s">
        <v>229</v>
      </c>
      <c r="B17" s="1014">
        <v>245</v>
      </c>
      <c r="C17" s="1015">
        <v>105</v>
      </c>
      <c r="D17" s="769">
        <v>140</v>
      </c>
      <c r="E17" s="369">
        <v>0.56999999999999995</v>
      </c>
      <c r="F17" s="1014">
        <v>197</v>
      </c>
      <c r="G17" s="1014">
        <v>24</v>
      </c>
      <c r="H17" s="769">
        <v>16</v>
      </c>
      <c r="I17" s="769">
        <v>5</v>
      </c>
      <c r="J17" s="769">
        <v>1</v>
      </c>
      <c r="K17" s="769">
        <v>2</v>
      </c>
      <c r="L17" s="1016">
        <v>0.11</v>
      </c>
      <c r="M17" s="1017">
        <v>24</v>
      </c>
      <c r="N17" s="1015">
        <v>2</v>
      </c>
      <c r="O17" s="769">
        <v>10</v>
      </c>
      <c r="P17" s="769">
        <v>29</v>
      </c>
      <c r="Q17" s="769">
        <v>76</v>
      </c>
      <c r="R17" s="1018">
        <v>128</v>
      </c>
      <c r="S17" s="1003"/>
      <c r="T17" s="948"/>
    </row>
    <row r="18" spans="1:20" s="602" customFormat="1" ht="10.199999999999999" x14ac:dyDescent="0.2">
      <c r="A18" s="1013" t="s">
        <v>230</v>
      </c>
      <c r="B18" s="1014">
        <v>260</v>
      </c>
      <c r="C18" s="1015">
        <v>105</v>
      </c>
      <c r="D18" s="769">
        <v>155</v>
      </c>
      <c r="E18" s="369">
        <v>0.6</v>
      </c>
      <c r="F18" s="1014">
        <v>196</v>
      </c>
      <c r="G18" s="1014">
        <v>58</v>
      </c>
      <c r="H18" s="769">
        <v>42</v>
      </c>
      <c r="I18" s="769">
        <v>10</v>
      </c>
      <c r="J18" s="769">
        <v>1</v>
      </c>
      <c r="K18" s="769">
        <v>5</v>
      </c>
      <c r="L18" s="1016">
        <v>0.23</v>
      </c>
      <c r="M18" s="1017">
        <v>6</v>
      </c>
      <c r="N18" s="1015">
        <v>2</v>
      </c>
      <c r="O18" s="769">
        <v>14</v>
      </c>
      <c r="P18" s="769">
        <v>32</v>
      </c>
      <c r="Q18" s="769">
        <v>86</v>
      </c>
      <c r="R18" s="1018">
        <v>126</v>
      </c>
      <c r="S18" s="1003"/>
      <c r="T18" s="948"/>
    </row>
    <row r="19" spans="1:20" s="602" customFormat="1" ht="10.199999999999999" x14ac:dyDescent="0.2">
      <c r="A19" s="1013" t="s">
        <v>231</v>
      </c>
      <c r="B19" s="1014">
        <v>156</v>
      </c>
      <c r="C19" s="1015">
        <v>75</v>
      </c>
      <c r="D19" s="769">
        <v>81</v>
      </c>
      <c r="E19" s="369">
        <v>0.52</v>
      </c>
      <c r="F19" s="1014">
        <v>150</v>
      </c>
      <c r="G19" s="1014">
        <v>5</v>
      </c>
      <c r="H19" s="769">
        <v>2</v>
      </c>
      <c r="I19" s="769">
        <v>1</v>
      </c>
      <c r="J19" s="769">
        <v>1</v>
      </c>
      <c r="K19" s="769">
        <v>1</v>
      </c>
      <c r="L19" s="1016">
        <v>0.03</v>
      </c>
      <c r="M19" s="1017">
        <v>1</v>
      </c>
      <c r="N19" s="1015">
        <v>1</v>
      </c>
      <c r="O19" s="769">
        <v>2</v>
      </c>
      <c r="P19" s="769">
        <v>8</v>
      </c>
      <c r="Q19" s="769">
        <v>56</v>
      </c>
      <c r="R19" s="1018">
        <v>89</v>
      </c>
      <c r="S19" s="1003"/>
      <c r="T19" s="948"/>
    </row>
    <row r="20" spans="1:20" s="602" customFormat="1" ht="10.199999999999999" x14ac:dyDescent="0.2">
      <c r="A20" s="1013" t="s">
        <v>232</v>
      </c>
      <c r="B20" s="1014">
        <v>173</v>
      </c>
      <c r="C20" s="1015">
        <v>67</v>
      </c>
      <c r="D20" s="769">
        <v>106</v>
      </c>
      <c r="E20" s="369">
        <v>0.61</v>
      </c>
      <c r="F20" s="1014">
        <v>152</v>
      </c>
      <c r="G20" s="1014">
        <v>20</v>
      </c>
      <c r="H20" s="769">
        <v>9</v>
      </c>
      <c r="I20" s="769">
        <v>7</v>
      </c>
      <c r="J20" s="769">
        <v>2</v>
      </c>
      <c r="K20" s="769">
        <v>2</v>
      </c>
      <c r="L20" s="1016">
        <v>0.12</v>
      </c>
      <c r="M20" s="1017">
        <v>1</v>
      </c>
      <c r="N20" s="1015">
        <v>0</v>
      </c>
      <c r="O20" s="769">
        <v>6</v>
      </c>
      <c r="P20" s="769">
        <v>23</v>
      </c>
      <c r="Q20" s="769">
        <v>55</v>
      </c>
      <c r="R20" s="1018">
        <v>89</v>
      </c>
      <c r="S20" s="1003"/>
      <c r="T20" s="948"/>
    </row>
    <row r="21" spans="1:20" s="602" customFormat="1" ht="10.199999999999999" x14ac:dyDescent="0.2">
      <c r="A21" s="1013" t="s">
        <v>233</v>
      </c>
      <c r="B21" s="1014">
        <v>341</v>
      </c>
      <c r="C21" s="1015">
        <v>159</v>
      </c>
      <c r="D21" s="769">
        <v>182</v>
      </c>
      <c r="E21" s="369">
        <v>0.53</v>
      </c>
      <c r="F21" s="1014">
        <v>270</v>
      </c>
      <c r="G21" s="1014">
        <v>23</v>
      </c>
      <c r="H21" s="769">
        <v>10</v>
      </c>
      <c r="I21" s="769">
        <v>8</v>
      </c>
      <c r="J21" s="769">
        <v>2</v>
      </c>
      <c r="K21" s="769">
        <v>3</v>
      </c>
      <c r="L21" s="1016">
        <v>0.08</v>
      </c>
      <c r="M21" s="1017">
        <v>48</v>
      </c>
      <c r="N21" s="1015">
        <v>4</v>
      </c>
      <c r="O21" s="769">
        <v>10</v>
      </c>
      <c r="P21" s="769">
        <v>26</v>
      </c>
      <c r="Q21" s="769">
        <v>95</v>
      </c>
      <c r="R21" s="1018">
        <v>206</v>
      </c>
      <c r="S21" s="1003"/>
      <c r="T21" s="948"/>
    </row>
    <row r="22" spans="1:20" s="602" customFormat="1" ht="10.199999999999999" x14ac:dyDescent="0.2">
      <c r="A22" s="1013" t="s">
        <v>234</v>
      </c>
      <c r="B22" s="1014">
        <v>276</v>
      </c>
      <c r="C22" s="1015">
        <v>131</v>
      </c>
      <c r="D22" s="769">
        <v>145</v>
      </c>
      <c r="E22" s="369">
        <v>0.53</v>
      </c>
      <c r="F22" s="1014">
        <v>256</v>
      </c>
      <c r="G22" s="1014">
        <v>19</v>
      </c>
      <c r="H22" s="769">
        <v>13</v>
      </c>
      <c r="I22" s="769">
        <v>4</v>
      </c>
      <c r="J22" s="769">
        <v>2</v>
      </c>
      <c r="K22" s="769">
        <v>0</v>
      </c>
      <c r="L22" s="1016">
        <v>7.0000000000000007E-2</v>
      </c>
      <c r="M22" s="1017">
        <v>1</v>
      </c>
      <c r="N22" s="1015">
        <v>4</v>
      </c>
      <c r="O22" s="769">
        <v>9</v>
      </c>
      <c r="P22" s="769">
        <v>39</v>
      </c>
      <c r="Q22" s="769">
        <v>89</v>
      </c>
      <c r="R22" s="1018">
        <v>135</v>
      </c>
      <c r="S22" s="1003"/>
      <c r="T22" s="948"/>
    </row>
    <row r="23" spans="1:20" s="602" customFormat="1" ht="10.199999999999999" x14ac:dyDescent="0.2">
      <c r="A23" s="1013" t="s">
        <v>235</v>
      </c>
      <c r="B23" s="1014">
        <v>324</v>
      </c>
      <c r="C23" s="1015">
        <v>137</v>
      </c>
      <c r="D23" s="769">
        <v>187</v>
      </c>
      <c r="E23" s="369">
        <v>0.57999999999999996</v>
      </c>
      <c r="F23" s="1014">
        <v>306</v>
      </c>
      <c r="G23" s="1014">
        <v>15</v>
      </c>
      <c r="H23" s="769">
        <v>8</v>
      </c>
      <c r="I23" s="769">
        <v>1</v>
      </c>
      <c r="J23" s="769">
        <v>4</v>
      </c>
      <c r="K23" s="769">
        <v>2</v>
      </c>
      <c r="L23" s="1016">
        <v>0.05</v>
      </c>
      <c r="M23" s="1017">
        <v>3</v>
      </c>
      <c r="N23" s="1015">
        <v>1</v>
      </c>
      <c r="O23" s="769">
        <v>11</v>
      </c>
      <c r="P23" s="769">
        <v>30</v>
      </c>
      <c r="Q23" s="769">
        <v>89</v>
      </c>
      <c r="R23" s="1018">
        <v>193</v>
      </c>
      <c r="S23" s="1003"/>
      <c r="T23" s="948"/>
    </row>
    <row r="24" spans="1:20" s="1026" customFormat="1" ht="11.4" x14ac:dyDescent="0.2">
      <c r="A24" s="1021" t="s">
        <v>225</v>
      </c>
      <c r="B24" s="1022"/>
      <c r="C24" s="1023"/>
      <c r="D24" s="1023"/>
      <c r="E24" s="496">
        <v>1</v>
      </c>
      <c r="F24" s="1022"/>
      <c r="G24" s="1023"/>
      <c r="H24" s="1023"/>
      <c r="I24" s="1023"/>
      <c r="J24" s="1023"/>
      <c r="K24" s="1023"/>
      <c r="L24" s="1037"/>
      <c r="M24" s="1038">
        <v>0.97</v>
      </c>
      <c r="N24" s="1022"/>
      <c r="O24" s="1023"/>
      <c r="P24" s="1023"/>
      <c r="Q24" s="1023"/>
      <c r="R24" s="1025"/>
      <c r="S24" s="1003"/>
      <c r="T24" s="948"/>
    </row>
    <row r="25" spans="1:20" s="144" customFormat="1" ht="10.199999999999999" x14ac:dyDescent="0.2">
      <c r="A25" s="1027" t="s">
        <v>125</v>
      </c>
      <c r="B25" s="1028">
        <v>2628</v>
      </c>
      <c r="C25" s="1029">
        <v>1173</v>
      </c>
      <c r="D25" s="1030">
        <v>1455</v>
      </c>
      <c r="E25" s="553">
        <v>0.55000000000000004</v>
      </c>
      <c r="F25" s="1028">
        <v>2188</v>
      </c>
      <c r="G25" s="1028">
        <v>350</v>
      </c>
      <c r="H25" s="1030">
        <v>220</v>
      </c>
      <c r="I25" s="1030">
        <v>90</v>
      </c>
      <c r="J25" s="1030">
        <v>20</v>
      </c>
      <c r="K25" s="1030">
        <v>20</v>
      </c>
      <c r="L25" s="1019">
        <v>0.14000000000000001</v>
      </c>
      <c r="M25" s="1031">
        <v>90</v>
      </c>
      <c r="N25" s="1029">
        <v>18</v>
      </c>
      <c r="O25" s="1030">
        <v>89</v>
      </c>
      <c r="P25" s="1030">
        <v>278</v>
      </c>
      <c r="Q25" s="1030">
        <v>806</v>
      </c>
      <c r="R25" s="1032">
        <v>1437</v>
      </c>
      <c r="S25" s="1003"/>
      <c r="T25" s="948"/>
    </row>
    <row r="26" spans="1:20" s="1033" customFormat="1" ht="15" customHeight="1" x14ac:dyDescent="0.2">
      <c r="B26" s="1034"/>
      <c r="C26" s="1035"/>
      <c r="D26" s="1035"/>
      <c r="E26" s="1039" t="s">
        <v>116</v>
      </c>
      <c r="F26" s="1035"/>
      <c r="G26" s="1034"/>
      <c r="H26" s="1034"/>
      <c r="I26" s="1034"/>
      <c r="J26" s="1035"/>
      <c r="K26" s="1035"/>
      <c r="L26" s="1039"/>
      <c r="M26" s="1035"/>
      <c r="N26" s="1035"/>
      <c r="O26" s="1035"/>
      <c r="P26" s="1035"/>
      <c r="Q26" s="1035"/>
      <c r="R26" s="1035"/>
      <c r="S26" s="1003"/>
      <c r="T26" s="948"/>
    </row>
    <row r="27" spans="1:20" s="602" customFormat="1" ht="10.199999999999999" x14ac:dyDescent="0.2">
      <c r="A27" s="1005" t="s">
        <v>236</v>
      </c>
      <c r="B27" s="1006">
        <v>365</v>
      </c>
      <c r="C27" s="1007">
        <v>175</v>
      </c>
      <c r="D27" s="1008">
        <v>190</v>
      </c>
      <c r="E27" s="1009">
        <v>0.52</v>
      </c>
      <c r="F27" s="1006">
        <v>334</v>
      </c>
      <c r="G27" s="1006">
        <v>17</v>
      </c>
      <c r="H27" s="1008">
        <v>12</v>
      </c>
      <c r="I27" s="1008">
        <v>1</v>
      </c>
      <c r="J27" s="1008">
        <v>2</v>
      </c>
      <c r="K27" s="1008">
        <v>2</v>
      </c>
      <c r="L27" s="1010">
        <v>0.05</v>
      </c>
      <c r="M27" s="1011">
        <v>14</v>
      </c>
      <c r="N27" s="1007">
        <v>4</v>
      </c>
      <c r="O27" s="1008">
        <v>5</v>
      </c>
      <c r="P27" s="1008">
        <v>28</v>
      </c>
      <c r="Q27" s="1008">
        <v>104</v>
      </c>
      <c r="R27" s="1012">
        <v>224</v>
      </c>
      <c r="S27" s="1003"/>
      <c r="T27" s="948"/>
    </row>
    <row r="28" spans="1:20" s="602" customFormat="1" ht="10.199999999999999" x14ac:dyDescent="0.2">
      <c r="A28" s="1013" t="s">
        <v>237</v>
      </c>
      <c r="B28" s="1014">
        <v>167</v>
      </c>
      <c r="C28" s="1015">
        <v>88</v>
      </c>
      <c r="D28" s="769">
        <v>79</v>
      </c>
      <c r="E28" s="369">
        <v>0.47</v>
      </c>
      <c r="F28" s="1014">
        <v>160</v>
      </c>
      <c r="G28" s="1014">
        <v>7</v>
      </c>
      <c r="H28" s="769">
        <v>4</v>
      </c>
      <c r="I28" s="769">
        <v>0</v>
      </c>
      <c r="J28" s="769">
        <v>2</v>
      </c>
      <c r="K28" s="769">
        <v>1</v>
      </c>
      <c r="L28" s="1016">
        <v>0.04</v>
      </c>
      <c r="M28" s="1017">
        <v>0</v>
      </c>
      <c r="N28" s="1015">
        <v>0</v>
      </c>
      <c r="O28" s="769">
        <v>3</v>
      </c>
      <c r="P28" s="769">
        <v>17</v>
      </c>
      <c r="Q28" s="769">
        <v>52</v>
      </c>
      <c r="R28" s="1018">
        <v>95</v>
      </c>
      <c r="S28" s="1003"/>
      <c r="T28" s="948"/>
    </row>
    <row r="29" spans="1:20" s="602" customFormat="1" ht="10.199999999999999" x14ac:dyDescent="0.2">
      <c r="A29" s="1013" t="s">
        <v>238</v>
      </c>
      <c r="B29" s="1014">
        <v>274</v>
      </c>
      <c r="C29" s="1015">
        <v>138</v>
      </c>
      <c r="D29" s="769">
        <v>136</v>
      </c>
      <c r="E29" s="369">
        <v>0.5</v>
      </c>
      <c r="F29" s="1014">
        <v>247</v>
      </c>
      <c r="G29" s="1014">
        <v>26</v>
      </c>
      <c r="H29" s="769">
        <v>16</v>
      </c>
      <c r="I29" s="769">
        <v>4</v>
      </c>
      <c r="J29" s="769">
        <v>4</v>
      </c>
      <c r="K29" s="769">
        <v>2</v>
      </c>
      <c r="L29" s="1016">
        <v>0.1</v>
      </c>
      <c r="M29" s="1017">
        <v>1</v>
      </c>
      <c r="N29" s="1015">
        <v>2</v>
      </c>
      <c r="O29" s="769">
        <v>3</v>
      </c>
      <c r="P29" s="769">
        <v>21</v>
      </c>
      <c r="Q29" s="769">
        <v>83</v>
      </c>
      <c r="R29" s="1018">
        <v>165</v>
      </c>
      <c r="S29" s="1003"/>
      <c r="T29" s="948"/>
    </row>
    <row r="30" spans="1:20" s="602" customFormat="1" ht="10.199999999999999" x14ac:dyDescent="0.2">
      <c r="A30" s="1013" t="s">
        <v>239</v>
      </c>
      <c r="B30" s="1014">
        <v>421</v>
      </c>
      <c r="C30" s="1015">
        <v>203</v>
      </c>
      <c r="D30" s="769">
        <v>218</v>
      </c>
      <c r="E30" s="369">
        <v>0.52</v>
      </c>
      <c r="F30" s="1014">
        <v>409</v>
      </c>
      <c r="G30" s="1014">
        <v>12</v>
      </c>
      <c r="H30" s="769">
        <v>7</v>
      </c>
      <c r="I30" s="769">
        <v>2</v>
      </c>
      <c r="J30" s="769">
        <v>2</v>
      </c>
      <c r="K30" s="769">
        <v>1</v>
      </c>
      <c r="L30" s="1016">
        <v>0.03</v>
      </c>
      <c r="M30" s="1017">
        <v>0</v>
      </c>
      <c r="N30" s="1015">
        <v>0</v>
      </c>
      <c r="O30" s="769">
        <v>10</v>
      </c>
      <c r="P30" s="769">
        <v>30</v>
      </c>
      <c r="Q30" s="769">
        <v>128</v>
      </c>
      <c r="R30" s="1018">
        <v>253</v>
      </c>
      <c r="S30" s="1003"/>
      <c r="T30" s="948"/>
    </row>
    <row r="31" spans="1:20" s="602" customFormat="1" ht="10.199999999999999" x14ac:dyDescent="0.2">
      <c r="A31" s="1013" t="s">
        <v>240</v>
      </c>
      <c r="B31" s="1014">
        <v>753</v>
      </c>
      <c r="C31" s="1015">
        <v>364</v>
      </c>
      <c r="D31" s="769">
        <v>389</v>
      </c>
      <c r="E31" s="369">
        <v>0.52</v>
      </c>
      <c r="F31" s="1014">
        <v>659</v>
      </c>
      <c r="G31" s="1014">
        <v>90</v>
      </c>
      <c r="H31" s="769">
        <v>59</v>
      </c>
      <c r="I31" s="769">
        <v>21</v>
      </c>
      <c r="J31" s="769">
        <v>3</v>
      </c>
      <c r="K31" s="769">
        <v>7</v>
      </c>
      <c r="L31" s="1016">
        <v>0.12</v>
      </c>
      <c r="M31" s="1017">
        <v>4</v>
      </c>
      <c r="N31" s="1015">
        <v>2</v>
      </c>
      <c r="O31" s="769">
        <v>16</v>
      </c>
      <c r="P31" s="769">
        <v>78</v>
      </c>
      <c r="Q31" s="769">
        <v>219</v>
      </c>
      <c r="R31" s="1018">
        <v>438</v>
      </c>
      <c r="S31" s="1003"/>
      <c r="T31" s="948"/>
    </row>
    <row r="32" spans="1:20" s="1026" customFormat="1" ht="11.4" x14ac:dyDescent="0.2">
      <c r="A32" s="1021" t="s">
        <v>225</v>
      </c>
      <c r="B32" s="1040"/>
      <c r="C32" s="1022"/>
      <c r="D32" s="1023"/>
      <c r="E32" s="496">
        <v>1</v>
      </c>
      <c r="F32" s="1040"/>
      <c r="G32" s="1040"/>
      <c r="H32" s="1023"/>
      <c r="I32" s="1023"/>
      <c r="J32" s="1023"/>
      <c r="K32" s="1023"/>
      <c r="L32" s="1037"/>
      <c r="M32" s="1038">
        <v>0.99</v>
      </c>
      <c r="N32" s="1022"/>
      <c r="O32" s="1023"/>
      <c r="P32" s="1023"/>
      <c r="Q32" s="1023"/>
      <c r="R32" s="1025"/>
      <c r="S32" s="1003"/>
      <c r="T32" s="948"/>
    </row>
    <row r="33" spans="1:20" s="144" customFormat="1" ht="10.199999999999999" x14ac:dyDescent="0.2">
      <c r="A33" s="1027" t="s">
        <v>126</v>
      </c>
      <c r="B33" s="1028">
        <v>1980</v>
      </c>
      <c r="C33" s="1029">
        <v>968</v>
      </c>
      <c r="D33" s="1030">
        <v>1012</v>
      </c>
      <c r="E33" s="553">
        <v>0.51</v>
      </c>
      <c r="F33" s="1028">
        <v>1809</v>
      </c>
      <c r="G33" s="1028">
        <v>152</v>
      </c>
      <c r="H33" s="1030">
        <v>98</v>
      </c>
      <c r="I33" s="1030">
        <v>28</v>
      </c>
      <c r="J33" s="1030">
        <v>13</v>
      </c>
      <c r="K33" s="1030">
        <v>13</v>
      </c>
      <c r="L33" s="1019">
        <v>0.08</v>
      </c>
      <c r="M33" s="1031">
        <v>19</v>
      </c>
      <c r="N33" s="1029">
        <v>8</v>
      </c>
      <c r="O33" s="1030">
        <v>37</v>
      </c>
      <c r="P33" s="1030">
        <v>174</v>
      </c>
      <c r="Q33" s="1030">
        <v>586</v>
      </c>
      <c r="R33" s="1032">
        <v>1175</v>
      </c>
      <c r="S33" s="1003"/>
      <c r="T33" s="948"/>
    </row>
    <row r="34" spans="1:20" s="1033" customFormat="1" ht="11.25" customHeight="1" x14ac:dyDescent="0.2">
      <c r="B34" s="1034"/>
      <c r="C34" s="1035"/>
      <c r="D34" s="1035"/>
      <c r="E34" s="1035"/>
      <c r="F34" s="1035"/>
      <c r="G34" s="1035"/>
      <c r="H34" s="1035"/>
      <c r="I34" s="1035"/>
      <c r="J34" s="1035"/>
      <c r="K34" s="1035"/>
      <c r="L34" s="1035"/>
      <c r="M34" s="1035"/>
      <c r="N34" s="1035"/>
      <c r="O34" s="1035"/>
      <c r="P34" s="1035"/>
      <c r="Q34" s="1035"/>
      <c r="R34" s="1035"/>
      <c r="S34" s="1003"/>
      <c r="T34" s="948"/>
    </row>
    <row r="35" spans="1:20" s="602" customFormat="1" ht="10.199999999999999" x14ac:dyDescent="0.2">
      <c r="A35" s="1005" t="s">
        <v>241</v>
      </c>
      <c r="B35" s="1006">
        <v>304</v>
      </c>
      <c r="C35" s="1007">
        <v>140</v>
      </c>
      <c r="D35" s="1008">
        <v>164</v>
      </c>
      <c r="E35" s="1009">
        <v>0.54</v>
      </c>
      <c r="F35" s="1006">
        <v>282</v>
      </c>
      <c r="G35" s="1006">
        <v>11</v>
      </c>
      <c r="H35" s="1008">
        <v>5</v>
      </c>
      <c r="I35" s="1008">
        <v>3</v>
      </c>
      <c r="J35" s="1008">
        <v>1</v>
      </c>
      <c r="K35" s="1008">
        <v>2</v>
      </c>
      <c r="L35" s="1010">
        <v>0.04</v>
      </c>
      <c r="M35" s="1011">
        <v>11</v>
      </c>
      <c r="N35" s="1007">
        <v>1</v>
      </c>
      <c r="O35" s="1008">
        <v>3</v>
      </c>
      <c r="P35" s="1008">
        <v>26</v>
      </c>
      <c r="Q35" s="1008">
        <v>108</v>
      </c>
      <c r="R35" s="1012">
        <v>166</v>
      </c>
      <c r="S35" s="1003"/>
      <c r="T35" s="948"/>
    </row>
    <row r="36" spans="1:20" s="602" customFormat="1" ht="10.199999999999999" x14ac:dyDescent="0.2">
      <c r="A36" s="1013" t="s">
        <v>242</v>
      </c>
      <c r="B36" s="1014">
        <v>114</v>
      </c>
      <c r="C36" s="1015">
        <v>52</v>
      </c>
      <c r="D36" s="769">
        <v>62</v>
      </c>
      <c r="E36" s="369">
        <v>0.54</v>
      </c>
      <c r="F36" s="1014">
        <v>112</v>
      </c>
      <c r="G36" s="1014">
        <v>2</v>
      </c>
      <c r="H36" s="769">
        <v>0</v>
      </c>
      <c r="I36" s="769">
        <v>2</v>
      </c>
      <c r="J36" s="769">
        <v>0</v>
      </c>
      <c r="K36" s="769">
        <v>0</v>
      </c>
      <c r="L36" s="1016">
        <v>0.02</v>
      </c>
      <c r="M36" s="1017">
        <v>0</v>
      </c>
      <c r="N36" s="1015">
        <v>0</v>
      </c>
      <c r="O36" s="769">
        <v>1</v>
      </c>
      <c r="P36" s="769">
        <v>7</v>
      </c>
      <c r="Q36" s="769">
        <v>34</v>
      </c>
      <c r="R36" s="1018">
        <v>72</v>
      </c>
      <c r="S36" s="1003"/>
      <c r="T36" s="948"/>
    </row>
    <row r="37" spans="1:20" s="602" customFormat="1" ht="10.199999999999999" x14ac:dyDescent="0.2">
      <c r="A37" s="1013" t="s">
        <v>243</v>
      </c>
      <c r="B37" s="1014">
        <v>830</v>
      </c>
      <c r="C37" s="1015">
        <v>386</v>
      </c>
      <c r="D37" s="769">
        <v>444</v>
      </c>
      <c r="E37" s="369">
        <v>0.53</v>
      </c>
      <c r="F37" s="1014">
        <v>692</v>
      </c>
      <c r="G37" s="1014">
        <v>89</v>
      </c>
      <c r="H37" s="769">
        <v>61</v>
      </c>
      <c r="I37" s="769">
        <v>19</v>
      </c>
      <c r="J37" s="769">
        <v>7</v>
      </c>
      <c r="K37" s="769">
        <v>2</v>
      </c>
      <c r="L37" s="1016">
        <v>0.11</v>
      </c>
      <c r="M37" s="1017">
        <v>49</v>
      </c>
      <c r="N37" s="1015">
        <v>5</v>
      </c>
      <c r="O37" s="769">
        <v>31</v>
      </c>
      <c r="P37" s="769">
        <v>89</v>
      </c>
      <c r="Q37" s="769">
        <v>219</v>
      </c>
      <c r="R37" s="1018">
        <v>486</v>
      </c>
      <c r="S37" s="1003"/>
      <c r="T37" s="948"/>
    </row>
    <row r="38" spans="1:20" s="602" customFormat="1" ht="10.199999999999999" x14ac:dyDescent="0.2">
      <c r="A38" s="1013" t="s">
        <v>244</v>
      </c>
      <c r="B38" s="1014">
        <v>603</v>
      </c>
      <c r="C38" s="1015">
        <v>267</v>
      </c>
      <c r="D38" s="769">
        <v>336</v>
      </c>
      <c r="E38" s="369">
        <v>0.56000000000000005</v>
      </c>
      <c r="F38" s="1014">
        <v>537</v>
      </c>
      <c r="G38" s="1014">
        <v>57</v>
      </c>
      <c r="H38" s="769">
        <v>41</v>
      </c>
      <c r="I38" s="769">
        <v>7</v>
      </c>
      <c r="J38" s="769">
        <v>6</v>
      </c>
      <c r="K38" s="769">
        <v>3</v>
      </c>
      <c r="L38" s="1016">
        <v>0.1</v>
      </c>
      <c r="M38" s="1017">
        <v>9</v>
      </c>
      <c r="N38" s="1015">
        <v>2</v>
      </c>
      <c r="O38" s="769">
        <v>21</v>
      </c>
      <c r="P38" s="769">
        <v>56</v>
      </c>
      <c r="Q38" s="769">
        <v>153</v>
      </c>
      <c r="R38" s="1018">
        <v>371</v>
      </c>
      <c r="S38" s="1003"/>
      <c r="T38" s="948"/>
    </row>
    <row r="39" spans="1:20" s="602" customFormat="1" ht="10.199999999999999" x14ac:dyDescent="0.2">
      <c r="A39" s="1013" t="s">
        <v>245</v>
      </c>
      <c r="B39" s="1014">
        <v>484</v>
      </c>
      <c r="C39" s="1015">
        <v>223</v>
      </c>
      <c r="D39" s="769">
        <v>261</v>
      </c>
      <c r="E39" s="369">
        <v>0.54</v>
      </c>
      <c r="F39" s="1014">
        <v>438</v>
      </c>
      <c r="G39" s="1014">
        <v>16</v>
      </c>
      <c r="H39" s="769">
        <v>8</v>
      </c>
      <c r="I39" s="769">
        <v>4</v>
      </c>
      <c r="J39" s="769">
        <v>2</v>
      </c>
      <c r="K39" s="769">
        <v>2</v>
      </c>
      <c r="L39" s="1016">
        <v>0.04</v>
      </c>
      <c r="M39" s="1017">
        <v>30</v>
      </c>
      <c r="N39" s="1015">
        <v>6</v>
      </c>
      <c r="O39" s="769">
        <v>13</v>
      </c>
      <c r="P39" s="769">
        <v>39</v>
      </c>
      <c r="Q39" s="769">
        <v>143</v>
      </c>
      <c r="R39" s="1018">
        <v>283</v>
      </c>
      <c r="S39" s="1003"/>
      <c r="T39" s="948"/>
    </row>
    <row r="40" spans="1:20" s="1026" customFormat="1" ht="11.4" x14ac:dyDescent="0.2">
      <c r="A40" s="1021" t="s">
        <v>225</v>
      </c>
      <c r="B40" s="1022"/>
      <c r="C40" s="1023"/>
      <c r="D40" s="1023"/>
      <c r="E40" s="496">
        <v>1</v>
      </c>
      <c r="F40" s="1023"/>
      <c r="G40" s="1023"/>
      <c r="H40" s="1023"/>
      <c r="I40" s="1023"/>
      <c r="J40" s="1023"/>
      <c r="K40" s="1023"/>
      <c r="L40" s="461"/>
      <c r="M40" s="1038">
        <v>0.96</v>
      </c>
      <c r="N40" s="1023"/>
      <c r="O40" s="1023"/>
      <c r="P40" s="1023"/>
      <c r="Q40" s="1023"/>
      <c r="R40" s="1023"/>
      <c r="S40" s="1003"/>
      <c r="T40" s="948"/>
    </row>
    <row r="41" spans="1:20" s="144" customFormat="1" ht="10.199999999999999" x14ac:dyDescent="0.2">
      <c r="A41" s="1027" t="s">
        <v>127</v>
      </c>
      <c r="B41" s="1028">
        <v>2335</v>
      </c>
      <c r="C41" s="1029">
        <v>1068</v>
      </c>
      <c r="D41" s="1030">
        <v>1267</v>
      </c>
      <c r="E41" s="553">
        <v>0.54</v>
      </c>
      <c r="F41" s="1028">
        <v>2061</v>
      </c>
      <c r="G41" s="1028">
        <v>175</v>
      </c>
      <c r="H41" s="1030">
        <v>115</v>
      </c>
      <c r="I41" s="1030">
        <v>35</v>
      </c>
      <c r="J41" s="1030">
        <v>16</v>
      </c>
      <c r="K41" s="1030">
        <v>9</v>
      </c>
      <c r="L41" s="1019">
        <v>0.08</v>
      </c>
      <c r="M41" s="1031">
        <v>99</v>
      </c>
      <c r="N41" s="1029">
        <v>14</v>
      </c>
      <c r="O41" s="1030">
        <v>69</v>
      </c>
      <c r="P41" s="1030">
        <v>217</v>
      </c>
      <c r="Q41" s="1030">
        <v>657</v>
      </c>
      <c r="R41" s="1032">
        <v>1378</v>
      </c>
      <c r="S41" s="1003"/>
      <c r="T41" s="948"/>
    </row>
    <row r="42" spans="1:20" s="602" customFormat="1" ht="11.25" customHeight="1" x14ac:dyDescent="0.2">
      <c r="A42" s="1033"/>
      <c r="B42" s="1004"/>
      <c r="C42" s="769"/>
      <c r="D42" s="769"/>
      <c r="E42" s="25"/>
      <c r="F42" s="769"/>
      <c r="G42" s="769"/>
      <c r="H42" s="769"/>
      <c r="I42" s="769"/>
      <c r="J42" s="769"/>
      <c r="K42" s="769"/>
      <c r="L42" s="25"/>
      <c r="M42" s="769"/>
      <c r="N42" s="769"/>
      <c r="O42" s="769"/>
      <c r="P42" s="769"/>
      <c r="Q42" s="769"/>
      <c r="R42" s="769"/>
      <c r="S42" s="1003"/>
      <c r="T42" s="948"/>
    </row>
    <row r="43" spans="1:20" s="602" customFormat="1" ht="10.199999999999999" x14ac:dyDescent="0.2">
      <c r="A43" s="1005" t="s">
        <v>246</v>
      </c>
      <c r="B43" s="1006">
        <v>140</v>
      </c>
      <c r="C43" s="1007">
        <v>65</v>
      </c>
      <c r="D43" s="1008">
        <v>75</v>
      </c>
      <c r="E43" s="1009">
        <v>0.54</v>
      </c>
      <c r="F43" s="1006">
        <v>114</v>
      </c>
      <c r="G43" s="1006">
        <v>22</v>
      </c>
      <c r="H43" s="1008">
        <v>15</v>
      </c>
      <c r="I43" s="1008">
        <v>5</v>
      </c>
      <c r="J43" s="1008">
        <v>1</v>
      </c>
      <c r="K43" s="1008">
        <v>1</v>
      </c>
      <c r="L43" s="1010">
        <v>0.16</v>
      </c>
      <c r="M43" s="1011">
        <v>4</v>
      </c>
      <c r="N43" s="1007">
        <v>1</v>
      </c>
      <c r="O43" s="1008">
        <v>6</v>
      </c>
      <c r="P43" s="1008">
        <v>20</v>
      </c>
      <c r="Q43" s="1008">
        <v>44</v>
      </c>
      <c r="R43" s="1012">
        <v>69</v>
      </c>
      <c r="S43" s="1003"/>
      <c r="T43" s="948"/>
    </row>
    <row r="44" spans="1:20" s="602" customFormat="1" ht="10.199999999999999" x14ac:dyDescent="0.2">
      <c r="A44" s="1013" t="s">
        <v>247</v>
      </c>
      <c r="B44" s="1014">
        <v>289</v>
      </c>
      <c r="C44" s="1015">
        <v>127</v>
      </c>
      <c r="D44" s="769">
        <v>162</v>
      </c>
      <c r="E44" s="369">
        <v>0.56000000000000005</v>
      </c>
      <c r="F44" s="1014">
        <v>256</v>
      </c>
      <c r="G44" s="1014">
        <v>29</v>
      </c>
      <c r="H44" s="769">
        <v>20</v>
      </c>
      <c r="I44" s="769">
        <v>7</v>
      </c>
      <c r="J44" s="769">
        <v>0</v>
      </c>
      <c r="K44" s="769">
        <v>2</v>
      </c>
      <c r="L44" s="1016">
        <v>0.1</v>
      </c>
      <c r="M44" s="1017">
        <v>4</v>
      </c>
      <c r="N44" s="1015">
        <v>0</v>
      </c>
      <c r="O44" s="769">
        <v>8</v>
      </c>
      <c r="P44" s="769">
        <v>26</v>
      </c>
      <c r="Q44" s="769">
        <v>115</v>
      </c>
      <c r="R44" s="1018">
        <v>140</v>
      </c>
      <c r="S44" s="1003"/>
      <c r="T44" s="948"/>
    </row>
    <row r="45" spans="1:20" s="602" customFormat="1" ht="10.199999999999999" x14ac:dyDescent="0.2">
      <c r="A45" s="1013" t="s">
        <v>248</v>
      </c>
      <c r="B45" s="1014">
        <v>156</v>
      </c>
      <c r="C45" s="1015">
        <v>67</v>
      </c>
      <c r="D45" s="769">
        <v>89</v>
      </c>
      <c r="E45" s="369">
        <v>0.56999999999999995</v>
      </c>
      <c r="F45" s="1014">
        <v>141</v>
      </c>
      <c r="G45" s="1014">
        <v>12</v>
      </c>
      <c r="H45" s="769">
        <v>7</v>
      </c>
      <c r="I45" s="769">
        <v>4</v>
      </c>
      <c r="J45" s="769">
        <v>0</v>
      </c>
      <c r="K45" s="769">
        <v>1</v>
      </c>
      <c r="L45" s="1016">
        <v>0.08</v>
      </c>
      <c r="M45" s="1017">
        <v>3</v>
      </c>
      <c r="N45" s="1015">
        <v>0</v>
      </c>
      <c r="O45" s="769">
        <v>3</v>
      </c>
      <c r="P45" s="769">
        <v>14</v>
      </c>
      <c r="Q45" s="769">
        <v>46</v>
      </c>
      <c r="R45" s="1018">
        <v>93</v>
      </c>
      <c r="S45" s="1003"/>
      <c r="T45" s="948"/>
    </row>
    <row r="46" spans="1:20" s="602" customFormat="1" ht="10.199999999999999" x14ac:dyDescent="0.2">
      <c r="A46" s="1013" t="s">
        <v>249</v>
      </c>
      <c r="B46" s="1014">
        <v>286</v>
      </c>
      <c r="C46" s="1015">
        <v>135</v>
      </c>
      <c r="D46" s="769">
        <v>151</v>
      </c>
      <c r="E46" s="369">
        <v>0.53</v>
      </c>
      <c r="F46" s="1014">
        <v>271</v>
      </c>
      <c r="G46" s="1014">
        <v>14</v>
      </c>
      <c r="H46" s="769">
        <v>7</v>
      </c>
      <c r="I46" s="769">
        <v>6</v>
      </c>
      <c r="J46" s="769">
        <v>0</v>
      </c>
      <c r="K46" s="769">
        <v>1</v>
      </c>
      <c r="L46" s="1016">
        <v>0.05</v>
      </c>
      <c r="M46" s="1017">
        <v>1</v>
      </c>
      <c r="N46" s="1015">
        <v>1</v>
      </c>
      <c r="O46" s="769">
        <v>8</v>
      </c>
      <c r="P46" s="769">
        <v>39</v>
      </c>
      <c r="Q46" s="769">
        <v>71</v>
      </c>
      <c r="R46" s="1018">
        <v>167</v>
      </c>
      <c r="S46" s="1003"/>
      <c r="T46" s="948"/>
    </row>
    <row r="47" spans="1:20" s="602" customFormat="1" ht="10.199999999999999" x14ac:dyDescent="0.2">
      <c r="A47" s="1013" t="s">
        <v>250</v>
      </c>
      <c r="B47" s="1014">
        <v>462</v>
      </c>
      <c r="C47" s="1015">
        <v>220</v>
      </c>
      <c r="D47" s="769">
        <v>242</v>
      </c>
      <c r="E47" s="369">
        <v>0.52</v>
      </c>
      <c r="F47" s="1014">
        <v>419</v>
      </c>
      <c r="G47" s="1014">
        <v>42</v>
      </c>
      <c r="H47" s="769">
        <v>20</v>
      </c>
      <c r="I47" s="769">
        <v>14</v>
      </c>
      <c r="J47" s="769">
        <v>4</v>
      </c>
      <c r="K47" s="769">
        <v>4</v>
      </c>
      <c r="L47" s="1016">
        <v>0.09</v>
      </c>
      <c r="M47" s="1017">
        <v>1</v>
      </c>
      <c r="N47" s="1015">
        <v>3</v>
      </c>
      <c r="O47" s="769">
        <v>14</v>
      </c>
      <c r="P47" s="769">
        <v>43</v>
      </c>
      <c r="Q47" s="769">
        <v>126</v>
      </c>
      <c r="R47" s="1018">
        <v>276</v>
      </c>
      <c r="S47" s="1003"/>
      <c r="T47" s="948"/>
    </row>
    <row r="48" spans="1:20" s="602" customFormat="1" ht="10.199999999999999" x14ac:dyDescent="0.2">
      <c r="A48" s="1013" t="s">
        <v>251</v>
      </c>
      <c r="B48" s="1014">
        <v>198</v>
      </c>
      <c r="C48" s="1015">
        <v>105</v>
      </c>
      <c r="D48" s="769">
        <v>93</v>
      </c>
      <c r="E48" s="369">
        <v>0.47</v>
      </c>
      <c r="F48" s="1014">
        <v>175</v>
      </c>
      <c r="G48" s="1014">
        <v>5</v>
      </c>
      <c r="H48" s="769">
        <v>3</v>
      </c>
      <c r="I48" s="769">
        <v>0</v>
      </c>
      <c r="J48" s="769">
        <v>0</v>
      </c>
      <c r="K48" s="769">
        <v>2</v>
      </c>
      <c r="L48" s="1016">
        <v>0.03</v>
      </c>
      <c r="M48" s="1017">
        <v>18</v>
      </c>
      <c r="N48" s="1015">
        <v>0</v>
      </c>
      <c r="O48" s="769">
        <v>8</v>
      </c>
      <c r="P48" s="769">
        <v>13</v>
      </c>
      <c r="Q48" s="769">
        <v>53</v>
      </c>
      <c r="R48" s="1018">
        <v>124</v>
      </c>
      <c r="S48" s="1003"/>
      <c r="T48" s="948"/>
    </row>
    <row r="49" spans="1:20" s="602" customFormat="1" ht="10.199999999999999" x14ac:dyDescent="0.2">
      <c r="A49" s="1013" t="s">
        <v>252</v>
      </c>
      <c r="B49" s="1014">
        <v>130</v>
      </c>
      <c r="C49" s="1015">
        <v>60</v>
      </c>
      <c r="D49" s="769">
        <v>70</v>
      </c>
      <c r="E49" s="369">
        <v>0.54</v>
      </c>
      <c r="F49" s="1014">
        <v>124</v>
      </c>
      <c r="G49" s="1014">
        <v>5</v>
      </c>
      <c r="H49" s="769">
        <v>3</v>
      </c>
      <c r="I49" s="769">
        <v>2</v>
      </c>
      <c r="J49" s="769">
        <v>0</v>
      </c>
      <c r="K49" s="769">
        <v>0</v>
      </c>
      <c r="L49" s="1016">
        <v>0.04</v>
      </c>
      <c r="M49" s="1017">
        <v>1</v>
      </c>
      <c r="N49" s="1015">
        <v>0</v>
      </c>
      <c r="O49" s="769">
        <v>3</v>
      </c>
      <c r="P49" s="769">
        <v>11</v>
      </c>
      <c r="Q49" s="769">
        <v>41</v>
      </c>
      <c r="R49" s="1018">
        <v>75</v>
      </c>
      <c r="S49" s="1003"/>
      <c r="T49" s="948"/>
    </row>
    <row r="50" spans="1:20" s="602" customFormat="1" ht="10.199999999999999" x14ac:dyDescent="0.2">
      <c r="A50" s="1013" t="s">
        <v>253</v>
      </c>
      <c r="B50" s="1014">
        <v>176</v>
      </c>
      <c r="C50" s="1015">
        <v>65</v>
      </c>
      <c r="D50" s="769">
        <v>111</v>
      </c>
      <c r="E50" s="369">
        <v>0.63</v>
      </c>
      <c r="F50" s="1014">
        <v>144</v>
      </c>
      <c r="G50" s="1014">
        <v>15</v>
      </c>
      <c r="H50" s="769">
        <v>7</v>
      </c>
      <c r="I50" s="769">
        <v>4</v>
      </c>
      <c r="J50" s="769">
        <v>3</v>
      </c>
      <c r="K50" s="769">
        <v>1</v>
      </c>
      <c r="L50" s="1016">
        <v>0.09</v>
      </c>
      <c r="M50" s="1017">
        <v>17</v>
      </c>
      <c r="N50" s="1015">
        <v>0</v>
      </c>
      <c r="O50" s="769">
        <v>2</v>
      </c>
      <c r="P50" s="769">
        <v>18</v>
      </c>
      <c r="Q50" s="769">
        <v>58</v>
      </c>
      <c r="R50" s="1018">
        <v>98</v>
      </c>
      <c r="S50" s="1003"/>
      <c r="T50" s="948"/>
    </row>
    <row r="51" spans="1:20" s="602" customFormat="1" ht="10.199999999999999" x14ac:dyDescent="0.2">
      <c r="A51" s="1013" t="s">
        <v>254</v>
      </c>
      <c r="B51" s="1014">
        <v>379</v>
      </c>
      <c r="C51" s="1015">
        <v>159</v>
      </c>
      <c r="D51" s="769">
        <v>220</v>
      </c>
      <c r="E51" s="369">
        <v>0.57999999999999996</v>
      </c>
      <c r="F51" s="1014">
        <v>337</v>
      </c>
      <c r="G51" s="1014">
        <v>21</v>
      </c>
      <c r="H51" s="769">
        <v>13</v>
      </c>
      <c r="I51" s="769">
        <v>2</v>
      </c>
      <c r="J51" s="769">
        <v>2</v>
      </c>
      <c r="K51" s="769">
        <v>4</v>
      </c>
      <c r="L51" s="1016">
        <v>0.06</v>
      </c>
      <c r="M51" s="1017">
        <v>21</v>
      </c>
      <c r="N51" s="1015">
        <v>0</v>
      </c>
      <c r="O51" s="769">
        <v>13</v>
      </c>
      <c r="P51" s="769">
        <v>34</v>
      </c>
      <c r="Q51" s="769">
        <v>127</v>
      </c>
      <c r="R51" s="1018">
        <v>205</v>
      </c>
      <c r="S51" s="1003"/>
      <c r="T51" s="948"/>
    </row>
    <row r="52" spans="1:20" s="602" customFormat="1" ht="10.199999999999999" x14ac:dyDescent="0.2">
      <c r="A52" s="1013" t="s">
        <v>255</v>
      </c>
      <c r="B52" s="1014">
        <v>537</v>
      </c>
      <c r="C52" s="1015">
        <v>219</v>
      </c>
      <c r="D52" s="769">
        <v>318</v>
      </c>
      <c r="E52" s="369">
        <v>0.59</v>
      </c>
      <c r="F52" s="1014">
        <v>431</v>
      </c>
      <c r="G52" s="1014">
        <v>75</v>
      </c>
      <c r="H52" s="769">
        <v>39</v>
      </c>
      <c r="I52" s="769">
        <v>25</v>
      </c>
      <c r="J52" s="769">
        <v>6</v>
      </c>
      <c r="K52" s="769">
        <v>5</v>
      </c>
      <c r="L52" s="1016">
        <v>0.15</v>
      </c>
      <c r="M52" s="1017">
        <v>31</v>
      </c>
      <c r="N52" s="1015">
        <v>1</v>
      </c>
      <c r="O52" s="769">
        <v>12</v>
      </c>
      <c r="P52" s="769">
        <v>64</v>
      </c>
      <c r="Q52" s="769">
        <v>196</v>
      </c>
      <c r="R52" s="1018">
        <v>264</v>
      </c>
      <c r="S52" s="1003"/>
      <c r="T52" s="948"/>
    </row>
    <row r="53" spans="1:20" s="144" customFormat="1" ht="11.4" x14ac:dyDescent="0.2">
      <c r="A53" s="1021" t="s">
        <v>256</v>
      </c>
      <c r="B53" s="1041"/>
      <c r="C53" s="1042"/>
      <c r="D53" s="1042"/>
      <c r="E53" s="496">
        <v>1</v>
      </c>
      <c r="F53" s="1042"/>
      <c r="G53" s="1042"/>
      <c r="H53" s="1042"/>
      <c r="I53" s="1042"/>
      <c r="J53" s="1042"/>
      <c r="K53" s="1042"/>
      <c r="L53" s="461"/>
      <c r="M53" s="1038">
        <v>0.96</v>
      </c>
      <c r="N53" s="1042"/>
      <c r="O53" s="1042"/>
      <c r="P53" s="1042"/>
      <c r="Q53" s="1042"/>
      <c r="R53" s="1042"/>
      <c r="S53" s="1003"/>
      <c r="T53" s="948"/>
    </row>
    <row r="54" spans="1:20" s="144" customFormat="1" ht="10.199999999999999" x14ac:dyDescent="0.2">
      <c r="A54" s="1027" t="s">
        <v>128</v>
      </c>
      <c r="B54" s="1028">
        <v>2753</v>
      </c>
      <c r="C54" s="1029">
        <v>1222</v>
      </c>
      <c r="D54" s="1030">
        <v>1531</v>
      </c>
      <c r="E54" s="553">
        <v>0.56000000000000005</v>
      </c>
      <c r="F54" s="1028">
        <v>2412</v>
      </c>
      <c r="G54" s="1028">
        <v>240</v>
      </c>
      <c r="H54" s="1030">
        <v>134</v>
      </c>
      <c r="I54" s="1030">
        <v>69</v>
      </c>
      <c r="J54" s="1030">
        <v>16</v>
      </c>
      <c r="K54" s="1030">
        <v>21</v>
      </c>
      <c r="L54" s="1019">
        <v>0.09</v>
      </c>
      <c r="M54" s="1031">
        <v>101</v>
      </c>
      <c r="N54" s="1029">
        <v>6</v>
      </c>
      <c r="O54" s="1030">
        <v>77</v>
      </c>
      <c r="P54" s="1030">
        <v>282</v>
      </c>
      <c r="Q54" s="1030">
        <v>877</v>
      </c>
      <c r="R54" s="1032">
        <v>1511</v>
      </c>
      <c r="S54" s="1003"/>
      <c r="T54" s="948"/>
    </row>
    <row r="55" spans="1:20" s="602" customFormat="1" ht="13.5" customHeight="1" x14ac:dyDescent="0.2">
      <c r="B55" s="1004"/>
      <c r="C55" s="769"/>
      <c r="D55" s="769"/>
      <c r="E55" s="25"/>
      <c r="F55" s="769"/>
      <c r="G55" s="769"/>
      <c r="H55" s="769"/>
      <c r="I55" s="769"/>
      <c r="J55" s="769"/>
      <c r="K55" s="769"/>
      <c r="L55" s="25"/>
      <c r="M55" s="769"/>
      <c r="N55" s="769"/>
      <c r="O55" s="769"/>
      <c r="P55" s="769"/>
      <c r="Q55" s="769"/>
      <c r="R55" s="769"/>
      <c r="S55" s="1003"/>
      <c r="T55" s="948"/>
    </row>
    <row r="56" spans="1:20" s="602" customFormat="1" ht="10.199999999999999" x14ac:dyDescent="0.2">
      <c r="A56" s="1005" t="s">
        <v>257</v>
      </c>
      <c r="B56" s="1006">
        <v>459</v>
      </c>
      <c r="C56" s="1007">
        <v>200</v>
      </c>
      <c r="D56" s="1008">
        <v>259</v>
      </c>
      <c r="E56" s="1009">
        <v>0.56000000000000005</v>
      </c>
      <c r="F56" s="1006">
        <v>420</v>
      </c>
      <c r="G56" s="1006">
        <v>30</v>
      </c>
      <c r="H56" s="1008">
        <v>13</v>
      </c>
      <c r="I56" s="1008">
        <v>14</v>
      </c>
      <c r="J56" s="1008">
        <v>3</v>
      </c>
      <c r="K56" s="1008">
        <v>0</v>
      </c>
      <c r="L56" s="1010">
        <v>7.0000000000000007E-2</v>
      </c>
      <c r="M56" s="1011">
        <v>9</v>
      </c>
      <c r="N56" s="1007">
        <v>2</v>
      </c>
      <c r="O56" s="1008">
        <v>19</v>
      </c>
      <c r="P56" s="1008">
        <v>49</v>
      </c>
      <c r="Q56" s="1008">
        <v>139</v>
      </c>
      <c r="R56" s="1012">
        <v>250</v>
      </c>
      <c r="S56" s="1003"/>
      <c r="T56" s="948"/>
    </row>
    <row r="57" spans="1:20" s="602" customFormat="1" ht="10.199999999999999" x14ac:dyDescent="0.2">
      <c r="A57" s="1013" t="s">
        <v>258</v>
      </c>
      <c r="B57" s="1014">
        <v>369</v>
      </c>
      <c r="C57" s="1015">
        <v>161</v>
      </c>
      <c r="D57" s="769">
        <v>208</v>
      </c>
      <c r="E57" s="369">
        <v>0.56000000000000005</v>
      </c>
      <c r="F57" s="1014">
        <v>347</v>
      </c>
      <c r="G57" s="1014">
        <v>8</v>
      </c>
      <c r="H57" s="769">
        <v>2</v>
      </c>
      <c r="I57" s="769">
        <v>1</v>
      </c>
      <c r="J57" s="769">
        <v>3</v>
      </c>
      <c r="K57" s="769">
        <v>2</v>
      </c>
      <c r="L57" s="1016">
        <v>0.02</v>
      </c>
      <c r="M57" s="1017">
        <v>14</v>
      </c>
      <c r="N57" s="1015">
        <v>3</v>
      </c>
      <c r="O57" s="769">
        <v>8</v>
      </c>
      <c r="P57" s="769">
        <v>31</v>
      </c>
      <c r="Q57" s="769">
        <v>104</v>
      </c>
      <c r="R57" s="1018">
        <v>223</v>
      </c>
      <c r="S57" s="1003"/>
      <c r="T57" s="948"/>
    </row>
    <row r="58" spans="1:20" s="602" customFormat="1" ht="10.199999999999999" x14ac:dyDescent="0.2">
      <c r="A58" s="1013" t="s">
        <v>259</v>
      </c>
      <c r="B58" s="1014">
        <v>208</v>
      </c>
      <c r="C58" s="1015">
        <v>95</v>
      </c>
      <c r="D58" s="769">
        <v>113</v>
      </c>
      <c r="E58" s="369">
        <v>0.54</v>
      </c>
      <c r="F58" s="1014">
        <v>178</v>
      </c>
      <c r="G58" s="1014">
        <v>3</v>
      </c>
      <c r="H58" s="769">
        <v>1</v>
      </c>
      <c r="I58" s="769">
        <v>1</v>
      </c>
      <c r="J58" s="769">
        <v>0</v>
      </c>
      <c r="K58" s="769">
        <v>1</v>
      </c>
      <c r="L58" s="1016">
        <v>0.02</v>
      </c>
      <c r="M58" s="1017">
        <v>27</v>
      </c>
      <c r="N58" s="1015">
        <v>0</v>
      </c>
      <c r="O58" s="769">
        <v>5</v>
      </c>
      <c r="P58" s="769">
        <v>20</v>
      </c>
      <c r="Q58" s="769">
        <v>50</v>
      </c>
      <c r="R58" s="1018">
        <v>133</v>
      </c>
      <c r="S58" s="1003"/>
      <c r="T58" s="948"/>
    </row>
    <row r="59" spans="1:20" s="602" customFormat="1" ht="10.199999999999999" x14ac:dyDescent="0.2">
      <c r="A59" s="1013" t="s">
        <v>260</v>
      </c>
      <c r="B59" s="1014">
        <v>125</v>
      </c>
      <c r="C59" s="1015">
        <v>54</v>
      </c>
      <c r="D59" s="769">
        <v>71</v>
      </c>
      <c r="E59" s="369">
        <v>0.56999999999999995</v>
      </c>
      <c r="F59" s="1014">
        <v>118</v>
      </c>
      <c r="G59" s="1014">
        <v>6</v>
      </c>
      <c r="H59" s="769">
        <v>4</v>
      </c>
      <c r="I59" s="769">
        <v>2</v>
      </c>
      <c r="J59" s="769">
        <v>0</v>
      </c>
      <c r="K59" s="769">
        <v>0</v>
      </c>
      <c r="L59" s="1016">
        <v>0.05</v>
      </c>
      <c r="M59" s="1017">
        <v>1</v>
      </c>
      <c r="N59" s="1015">
        <v>1</v>
      </c>
      <c r="O59" s="769">
        <v>3</v>
      </c>
      <c r="P59" s="769">
        <v>11</v>
      </c>
      <c r="Q59" s="769">
        <v>49</v>
      </c>
      <c r="R59" s="1018">
        <v>61</v>
      </c>
      <c r="S59" s="1003"/>
      <c r="T59" s="948"/>
    </row>
    <row r="60" spans="1:20" s="602" customFormat="1" ht="10.199999999999999" x14ac:dyDescent="0.2">
      <c r="A60" s="1013" t="s">
        <v>261</v>
      </c>
      <c r="B60" s="1014">
        <v>507</v>
      </c>
      <c r="C60" s="1015">
        <v>244</v>
      </c>
      <c r="D60" s="769">
        <v>263</v>
      </c>
      <c r="E60" s="369">
        <v>0.52</v>
      </c>
      <c r="F60" s="1014">
        <v>411</v>
      </c>
      <c r="G60" s="1014">
        <v>19</v>
      </c>
      <c r="H60" s="769">
        <v>10</v>
      </c>
      <c r="I60" s="769">
        <v>2</v>
      </c>
      <c r="J60" s="769">
        <v>2</v>
      </c>
      <c r="K60" s="769">
        <v>5</v>
      </c>
      <c r="L60" s="1016">
        <v>0.04</v>
      </c>
      <c r="M60" s="1017">
        <v>77</v>
      </c>
      <c r="N60" s="1015">
        <v>8</v>
      </c>
      <c r="O60" s="769">
        <v>17</v>
      </c>
      <c r="P60" s="769">
        <v>60</v>
      </c>
      <c r="Q60" s="769">
        <v>155</v>
      </c>
      <c r="R60" s="1018">
        <v>267</v>
      </c>
      <c r="S60" s="1003"/>
      <c r="T60" s="948"/>
    </row>
    <row r="61" spans="1:20" s="602" customFormat="1" ht="10.199999999999999" x14ac:dyDescent="0.2">
      <c r="A61" s="1013" t="s">
        <v>262</v>
      </c>
      <c r="B61" s="1014">
        <v>158</v>
      </c>
      <c r="C61" s="1015">
        <v>78</v>
      </c>
      <c r="D61" s="769">
        <v>80</v>
      </c>
      <c r="E61" s="369">
        <v>0.51</v>
      </c>
      <c r="F61" s="1014">
        <v>132</v>
      </c>
      <c r="G61" s="1014">
        <v>9</v>
      </c>
      <c r="H61" s="769">
        <v>3</v>
      </c>
      <c r="I61" s="769">
        <v>5</v>
      </c>
      <c r="J61" s="769">
        <v>1</v>
      </c>
      <c r="K61" s="769">
        <v>0</v>
      </c>
      <c r="L61" s="1016">
        <v>0.06</v>
      </c>
      <c r="M61" s="1017">
        <v>17</v>
      </c>
      <c r="N61" s="1015">
        <v>0</v>
      </c>
      <c r="O61" s="769">
        <v>2</v>
      </c>
      <c r="P61" s="769">
        <v>19</v>
      </c>
      <c r="Q61" s="769">
        <v>48</v>
      </c>
      <c r="R61" s="1018">
        <v>89</v>
      </c>
      <c r="S61" s="1003"/>
      <c r="T61" s="948"/>
    </row>
    <row r="62" spans="1:20" s="1026" customFormat="1" ht="11.4" x14ac:dyDescent="0.2">
      <c r="A62" s="1021" t="s">
        <v>225</v>
      </c>
      <c r="B62" s="1022"/>
      <c r="C62" s="1023"/>
      <c r="D62" s="1023"/>
      <c r="E62" s="496">
        <v>1</v>
      </c>
      <c r="F62" s="1023"/>
      <c r="G62" s="1023"/>
      <c r="H62" s="1023"/>
      <c r="I62" s="1023"/>
      <c r="J62" s="1023"/>
      <c r="K62" s="1023"/>
      <c r="L62" s="461"/>
      <c r="M62" s="1038">
        <v>0.92</v>
      </c>
      <c r="N62" s="1023"/>
      <c r="O62" s="1023"/>
      <c r="P62" s="1023"/>
      <c r="Q62" s="1023"/>
      <c r="R62" s="1023"/>
      <c r="S62" s="1003"/>
      <c r="T62" s="948"/>
    </row>
    <row r="63" spans="1:20" s="144" customFormat="1" ht="10.199999999999999" x14ac:dyDescent="0.2">
      <c r="A63" s="1027" t="s">
        <v>129</v>
      </c>
      <c r="B63" s="1028">
        <v>1826</v>
      </c>
      <c r="C63" s="1029">
        <v>832</v>
      </c>
      <c r="D63" s="1030">
        <v>994</v>
      </c>
      <c r="E63" s="553">
        <v>0.54</v>
      </c>
      <c r="F63" s="1028">
        <v>1606</v>
      </c>
      <c r="G63" s="1028">
        <v>75</v>
      </c>
      <c r="H63" s="1030">
        <v>33</v>
      </c>
      <c r="I63" s="1030">
        <v>25</v>
      </c>
      <c r="J63" s="1030">
        <v>9</v>
      </c>
      <c r="K63" s="1030">
        <v>8</v>
      </c>
      <c r="L63" s="1019">
        <v>0.04</v>
      </c>
      <c r="M63" s="1031">
        <v>145</v>
      </c>
      <c r="N63" s="1029">
        <v>14</v>
      </c>
      <c r="O63" s="1030">
        <v>54</v>
      </c>
      <c r="P63" s="1030">
        <v>190</v>
      </c>
      <c r="Q63" s="1030">
        <v>545</v>
      </c>
      <c r="R63" s="1032">
        <v>1023</v>
      </c>
      <c r="S63" s="1003"/>
      <c r="T63" s="948"/>
    </row>
    <row r="64" spans="1:20" s="602" customFormat="1" ht="15.75" customHeight="1" x14ac:dyDescent="0.2">
      <c r="B64" s="1004"/>
      <c r="C64" s="769"/>
      <c r="D64" s="769"/>
      <c r="E64" s="25"/>
      <c r="F64" s="769"/>
      <c r="G64" s="769"/>
      <c r="H64" s="769"/>
      <c r="I64" s="769"/>
      <c r="J64" s="769"/>
      <c r="K64" s="769"/>
      <c r="L64" s="25"/>
      <c r="M64" s="769"/>
      <c r="N64" s="769"/>
      <c r="O64" s="769"/>
      <c r="P64" s="769"/>
      <c r="Q64" s="769"/>
      <c r="R64" s="769"/>
      <c r="S64" s="1003"/>
      <c r="T64" s="948"/>
    </row>
    <row r="65" spans="1:20" s="602" customFormat="1" ht="10.199999999999999" x14ac:dyDescent="0.2">
      <c r="A65" s="1005" t="s">
        <v>263</v>
      </c>
      <c r="B65" s="1006">
        <v>160</v>
      </c>
      <c r="C65" s="1007">
        <v>71</v>
      </c>
      <c r="D65" s="1008">
        <v>89</v>
      </c>
      <c r="E65" s="1009">
        <v>0.56000000000000005</v>
      </c>
      <c r="F65" s="1006">
        <v>156</v>
      </c>
      <c r="G65" s="1006">
        <v>3</v>
      </c>
      <c r="H65" s="1008">
        <v>3</v>
      </c>
      <c r="I65" s="1008">
        <v>0</v>
      </c>
      <c r="J65" s="1008">
        <v>0</v>
      </c>
      <c r="K65" s="1008">
        <v>0</v>
      </c>
      <c r="L65" s="1010">
        <v>0.02</v>
      </c>
      <c r="M65" s="1011">
        <v>1</v>
      </c>
      <c r="N65" s="1007">
        <v>0</v>
      </c>
      <c r="O65" s="1008">
        <v>4</v>
      </c>
      <c r="P65" s="1008">
        <v>19</v>
      </c>
      <c r="Q65" s="1008">
        <v>35</v>
      </c>
      <c r="R65" s="1012">
        <v>102</v>
      </c>
      <c r="S65" s="1003"/>
      <c r="T65" s="948"/>
    </row>
    <row r="66" spans="1:20" s="602" customFormat="1" ht="10.199999999999999" x14ac:dyDescent="0.2">
      <c r="A66" s="1013" t="s">
        <v>264</v>
      </c>
      <c r="B66" s="1014">
        <v>177</v>
      </c>
      <c r="C66" s="1015">
        <v>82</v>
      </c>
      <c r="D66" s="769">
        <v>95</v>
      </c>
      <c r="E66" s="369">
        <v>0.54</v>
      </c>
      <c r="F66" s="1014">
        <v>170</v>
      </c>
      <c r="G66" s="1014">
        <v>7</v>
      </c>
      <c r="H66" s="769">
        <v>3</v>
      </c>
      <c r="I66" s="769">
        <v>2</v>
      </c>
      <c r="J66" s="769">
        <v>0</v>
      </c>
      <c r="K66" s="769">
        <v>2</v>
      </c>
      <c r="L66" s="1016">
        <v>0.04</v>
      </c>
      <c r="M66" s="1017">
        <v>0</v>
      </c>
      <c r="N66" s="1015">
        <v>0</v>
      </c>
      <c r="O66" s="769">
        <v>11</v>
      </c>
      <c r="P66" s="769">
        <v>22</v>
      </c>
      <c r="Q66" s="769">
        <v>51</v>
      </c>
      <c r="R66" s="1018">
        <v>93</v>
      </c>
      <c r="S66" s="1003"/>
      <c r="T66" s="948"/>
    </row>
    <row r="67" spans="1:20" s="602" customFormat="1" ht="10.199999999999999" x14ac:dyDescent="0.2">
      <c r="A67" s="1013" t="s">
        <v>265</v>
      </c>
      <c r="B67" s="1014">
        <v>371</v>
      </c>
      <c r="C67" s="1015">
        <v>184</v>
      </c>
      <c r="D67" s="769">
        <v>187</v>
      </c>
      <c r="E67" s="369">
        <v>0.5</v>
      </c>
      <c r="F67" s="1014">
        <v>328</v>
      </c>
      <c r="G67" s="1014">
        <v>26</v>
      </c>
      <c r="H67" s="769">
        <v>11</v>
      </c>
      <c r="I67" s="769">
        <v>6</v>
      </c>
      <c r="J67" s="769">
        <v>8</v>
      </c>
      <c r="K67" s="769">
        <v>1</v>
      </c>
      <c r="L67" s="1016">
        <v>7.0000000000000007E-2</v>
      </c>
      <c r="M67" s="1017">
        <v>17</v>
      </c>
      <c r="N67" s="1015">
        <v>8</v>
      </c>
      <c r="O67" s="769">
        <v>19</v>
      </c>
      <c r="P67" s="769">
        <v>53</v>
      </c>
      <c r="Q67" s="769">
        <v>121</v>
      </c>
      <c r="R67" s="1018">
        <v>170</v>
      </c>
      <c r="S67" s="1003"/>
      <c r="T67" s="948"/>
    </row>
    <row r="68" spans="1:20" s="602" customFormat="1" ht="10.199999999999999" x14ac:dyDescent="0.2">
      <c r="A68" s="1013" t="s">
        <v>266</v>
      </c>
      <c r="B68" s="1014">
        <v>274</v>
      </c>
      <c r="C68" s="1015">
        <v>135</v>
      </c>
      <c r="D68" s="769">
        <v>139</v>
      </c>
      <c r="E68" s="369">
        <v>0.51</v>
      </c>
      <c r="F68" s="1014">
        <v>249</v>
      </c>
      <c r="G68" s="1014">
        <v>7</v>
      </c>
      <c r="H68" s="769">
        <v>3</v>
      </c>
      <c r="I68" s="769">
        <v>0</v>
      </c>
      <c r="J68" s="769">
        <v>1</v>
      </c>
      <c r="K68" s="769">
        <v>3</v>
      </c>
      <c r="L68" s="1016">
        <v>0.03</v>
      </c>
      <c r="M68" s="1017">
        <v>18</v>
      </c>
      <c r="N68" s="1015">
        <v>0</v>
      </c>
      <c r="O68" s="769">
        <v>12</v>
      </c>
      <c r="P68" s="769">
        <v>30</v>
      </c>
      <c r="Q68" s="769">
        <v>82</v>
      </c>
      <c r="R68" s="1018">
        <v>150</v>
      </c>
      <c r="S68" s="1003"/>
      <c r="T68" s="948"/>
    </row>
    <row r="69" spans="1:20" s="602" customFormat="1" ht="10.199999999999999" x14ac:dyDescent="0.2">
      <c r="A69" s="1013" t="s">
        <v>267</v>
      </c>
      <c r="B69" s="1014">
        <v>148</v>
      </c>
      <c r="C69" s="1015">
        <v>68</v>
      </c>
      <c r="D69" s="769">
        <v>80</v>
      </c>
      <c r="E69" s="369">
        <v>0.54</v>
      </c>
      <c r="F69" s="1014">
        <v>139</v>
      </c>
      <c r="G69" s="1014">
        <v>8</v>
      </c>
      <c r="H69" s="769">
        <v>8</v>
      </c>
      <c r="I69" s="769">
        <v>0</v>
      </c>
      <c r="J69" s="769">
        <v>0</v>
      </c>
      <c r="K69" s="769">
        <v>0</v>
      </c>
      <c r="L69" s="1016">
        <v>0.05</v>
      </c>
      <c r="M69" s="1017">
        <v>1</v>
      </c>
      <c r="N69" s="1015">
        <v>1</v>
      </c>
      <c r="O69" s="769">
        <v>3</v>
      </c>
      <c r="P69" s="769">
        <v>17</v>
      </c>
      <c r="Q69" s="769">
        <v>51</v>
      </c>
      <c r="R69" s="1018">
        <v>76</v>
      </c>
      <c r="S69" s="1003"/>
      <c r="T69" s="948"/>
    </row>
    <row r="70" spans="1:20" s="1026" customFormat="1" ht="11.4" x14ac:dyDescent="0.2">
      <c r="A70" s="1021" t="s">
        <v>225</v>
      </c>
      <c r="B70" s="1043"/>
      <c r="C70" s="1023"/>
      <c r="D70" s="1023"/>
      <c r="E70" s="496">
        <v>1</v>
      </c>
      <c r="F70" s="1023"/>
      <c r="G70" s="1023"/>
      <c r="H70" s="1023"/>
      <c r="I70" s="1023"/>
      <c r="J70" s="1023"/>
      <c r="K70" s="1023"/>
      <c r="L70" s="461"/>
      <c r="M70" s="1038">
        <v>0.97</v>
      </c>
      <c r="N70" s="1023"/>
      <c r="O70" s="1023"/>
      <c r="P70" s="1023"/>
      <c r="Q70" s="1023"/>
      <c r="R70" s="1023"/>
      <c r="S70" s="1003"/>
      <c r="T70" s="948"/>
    </row>
    <row r="71" spans="1:20" s="144" customFormat="1" ht="10.199999999999999" x14ac:dyDescent="0.2">
      <c r="A71" s="1027" t="s">
        <v>130</v>
      </c>
      <c r="B71" s="1028">
        <v>1130</v>
      </c>
      <c r="C71" s="1029">
        <v>540</v>
      </c>
      <c r="D71" s="1030">
        <v>590</v>
      </c>
      <c r="E71" s="553">
        <v>0.52</v>
      </c>
      <c r="F71" s="1028">
        <v>1042</v>
      </c>
      <c r="G71" s="1028">
        <v>51</v>
      </c>
      <c r="H71" s="1030">
        <v>28</v>
      </c>
      <c r="I71" s="1030">
        <v>8</v>
      </c>
      <c r="J71" s="1030">
        <v>9</v>
      </c>
      <c r="K71" s="1030">
        <v>6</v>
      </c>
      <c r="L71" s="1019">
        <v>0.05</v>
      </c>
      <c r="M71" s="1031">
        <v>37</v>
      </c>
      <c r="N71" s="1029">
        <v>9</v>
      </c>
      <c r="O71" s="1030">
        <v>49</v>
      </c>
      <c r="P71" s="1030">
        <v>141</v>
      </c>
      <c r="Q71" s="1030">
        <v>340</v>
      </c>
      <c r="R71" s="1032">
        <v>591</v>
      </c>
      <c r="S71" s="1003"/>
      <c r="T71" s="948"/>
    </row>
    <row r="72" spans="1:20" s="602" customFormat="1" ht="8.25" customHeight="1" x14ac:dyDescent="0.2">
      <c r="B72" s="769"/>
      <c r="C72" s="769"/>
      <c r="D72" s="769"/>
      <c r="E72" s="25"/>
      <c r="F72" s="769"/>
      <c r="G72" s="769"/>
      <c r="H72" s="769"/>
      <c r="I72" s="769"/>
      <c r="J72" s="769"/>
      <c r="K72" s="769"/>
      <c r="L72" s="25"/>
      <c r="M72" s="769"/>
      <c r="N72" s="769"/>
      <c r="O72" s="769"/>
      <c r="P72" s="769"/>
      <c r="Q72" s="769"/>
      <c r="R72" s="769"/>
      <c r="S72" s="1003"/>
    </row>
    <row r="73" spans="1:20" s="602" customFormat="1" ht="11.4" x14ac:dyDescent="0.2">
      <c r="A73" s="1021" t="s">
        <v>225</v>
      </c>
      <c r="B73" s="1044"/>
      <c r="C73" s="1045"/>
      <c r="D73" s="1045"/>
      <c r="E73" s="496">
        <v>1</v>
      </c>
      <c r="F73" s="1046"/>
      <c r="G73" s="1047"/>
      <c r="H73" s="1047"/>
      <c r="I73" s="1047"/>
      <c r="J73" s="1047"/>
      <c r="K73" s="1047"/>
      <c r="L73" s="1037"/>
      <c r="M73" s="1038">
        <v>0.96</v>
      </c>
      <c r="N73" s="1046"/>
      <c r="O73" s="1047"/>
      <c r="P73" s="1047"/>
      <c r="Q73" s="1047"/>
      <c r="R73" s="1048"/>
      <c r="S73" s="1003"/>
    </row>
    <row r="74" spans="1:20" s="602" customFormat="1" ht="10.199999999999999" x14ac:dyDescent="0.2">
      <c r="A74" s="1049" t="s">
        <v>268</v>
      </c>
      <c r="B74" s="1041">
        <v>15003</v>
      </c>
      <c r="C74" s="1041">
        <v>6783</v>
      </c>
      <c r="D74" s="1042">
        <v>8220</v>
      </c>
      <c r="E74" s="496">
        <v>0.55000000000000004</v>
      </c>
      <c r="F74" s="1041">
        <v>12726</v>
      </c>
      <c r="G74" s="1050">
        <v>1655</v>
      </c>
      <c r="H74" s="1042">
        <v>874</v>
      </c>
      <c r="I74" s="1042">
        <v>533</v>
      </c>
      <c r="J74" s="1042">
        <v>129</v>
      </c>
      <c r="K74" s="1042">
        <v>119</v>
      </c>
      <c r="L74" s="1051">
        <v>0.12</v>
      </c>
      <c r="M74" s="1052">
        <v>622</v>
      </c>
      <c r="N74" s="1041">
        <v>92</v>
      </c>
      <c r="O74" s="1042">
        <v>539</v>
      </c>
      <c r="P74" s="1042">
        <v>1582</v>
      </c>
      <c r="Q74" s="1042">
        <v>4591</v>
      </c>
      <c r="R74" s="1053">
        <v>8199</v>
      </c>
      <c r="S74" s="1003"/>
    </row>
    <row r="75" spans="1:20" s="602" customFormat="1" ht="10.199999999999999" x14ac:dyDescent="0.2">
      <c r="A75" s="1054"/>
      <c r="B75" s="1055"/>
      <c r="C75" s="1056"/>
      <c r="D75" s="1056"/>
      <c r="E75" s="1056"/>
      <c r="F75" s="1056"/>
      <c r="G75" s="1056"/>
      <c r="H75" s="1056"/>
      <c r="I75" s="1056"/>
      <c r="J75" s="1056"/>
      <c r="K75" s="1056"/>
      <c r="L75" s="1056"/>
      <c r="M75" s="1056"/>
      <c r="N75" s="1056"/>
      <c r="O75" s="1056"/>
      <c r="P75" s="1056"/>
      <c r="Q75" s="1056"/>
      <c r="R75" s="1056"/>
      <c r="S75" s="1003"/>
    </row>
    <row r="76" spans="1:20" x14ac:dyDescent="0.25">
      <c r="A76" s="149" t="s">
        <v>80</v>
      </c>
      <c r="B76" s="1057"/>
      <c r="C76" s="1057"/>
      <c r="D76" s="1057"/>
      <c r="E76" s="536"/>
      <c r="F76" s="536"/>
      <c r="G76" s="536"/>
      <c r="H76" s="1058"/>
      <c r="I76" s="1058"/>
      <c r="J76" s="1058"/>
      <c r="K76" s="1058"/>
      <c r="L76" s="536"/>
      <c r="M76" s="536"/>
      <c r="N76" s="1059"/>
      <c r="O76" s="536"/>
      <c r="P76" s="536"/>
      <c r="Q76" s="536"/>
      <c r="R76" s="536"/>
    </row>
    <row r="77" spans="1:20" x14ac:dyDescent="0.25">
      <c r="A77" s="1060" t="s">
        <v>269</v>
      </c>
      <c r="B77" s="607"/>
      <c r="C77" s="607"/>
      <c r="D77" s="607"/>
      <c r="E77" s="607"/>
      <c r="F77" s="607"/>
      <c r="G77" s="536"/>
      <c r="H77" s="1061"/>
      <c r="I77" s="1062"/>
      <c r="J77" s="536"/>
      <c r="K77" s="1063"/>
      <c r="L77" s="536"/>
      <c r="M77" s="536"/>
      <c r="N77" s="1059"/>
      <c r="O77" s="536"/>
      <c r="P77" s="536"/>
      <c r="Q77" s="536"/>
      <c r="R77" s="990"/>
    </row>
    <row r="78" spans="1:20" x14ac:dyDescent="0.25">
      <c r="A78" s="169" t="s">
        <v>82</v>
      </c>
      <c r="B78" s="607"/>
      <c r="C78" s="607"/>
      <c r="D78" s="607"/>
      <c r="E78" s="607"/>
      <c r="F78" s="607"/>
      <c r="G78" s="536"/>
      <c r="H78" s="1061"/>
      <c r="I78" s="536"/>
      <c r="J78" s="536"/>
      <c r="K78" s="1063"/>
      <c r="L78" s="536"/>
      <c r="M78" s="536"/>
      <c r="N78" s="1059"/>
      <c r="O78" s="536"/>
      <c r="P78" s="536"/>
      <c r="Q78" s="536"/>
      <c r="R78" s="990"/>
    </row>
    <row r="79" spans="1:20" ht="41.4" x14ac:dyDescent="0.25">
      <c r="A79" s="1060" t="s">
        <v>270</v>
      </c>
      <c r="B79" s="607"/>
      <c r="C79" s="607"/>
      <c r="D79" s="607"/>
      <c r="E79" s="607"/>
      <c r="F79" s="607"/>
      <c r="G79" s="536"/>
      <c r="H79" s="536"/>
      <c r="I79" s="1061"/>
      <c r="J79" s="536"/>
      <c r="K79" s="536"/>
      <c r="L79" s="536"/>
      <c r="M79" s="536"/>
      <c r="N79" s="1059"/>
      <c r="O79" s="536"/>
      <c r="P79" s="536"/>
      <c r="Q79" s="536"/>
      <c r="R79" s="990"/>
    </row>
    <row r="80" spans="1:20" x14ac:dyDescent="0.25">
      <c r="A80" s="1060" t="s">
        <v>84</v>
      </c>
      <c r="B80" s="607"/>
      <c r="C80" s="607"/>
      <c r="D80" s="607"/>
      <c r="E80" s="607"/>
      <c r="F80" s="607"/>
      <c r="G80" s="536"/>
      <c r="H80" s="536"/>
      <c r="I80" s="1064"/>
      <c r="J80" s="536"/>
      <c r="K80" s="536"/>
      <c r="L80" s="536"/>
      <c r="M80" s="536"/>
      <c r="N80" s="1059"/>
      <c r="O80" s="536"/>
      <c r="P80" s="536"/>
      <c r="Q80" s="536"/>
      <c r="R80" s="990"/>
    </row>
    <row r="81" spans="1:31" ht="21" x14ac:dyDescent="0.25">
      <c r="A81" s="164" t="s">
        <v>135</v>
      </c>
      <c r="B81" s="536"/>
      <c r="C81" s="536"/>
      <c r="D81" s="536"/>
      <c r="E81" s="536"/>
      <c r="F81" s="536"/>
      <c r="G81" s="536"/>
      <c r="H81" s="536"/>
      <c r="I81" s="536"/>
      <c r="J81" s="536"/>
      <c r="K81" s="536"/>
      <c r="L81" s="536"/>
      <c r="M81" s="536"/>
      <c r="N81" s="1059"/>
      <c r="O81" s="536"/>
      <c r="P81" s="536"/>
      <c r="Q81" s="536"/>
      <c r="R81" s="990"/>
    </row>
    <row r="82" spans="1:31" x14ac:dyDescent="0.25">
      <c r="A82" s="164"/>
      <c r="B82" s="536"/>
      <c r="C82" s="536"/>
      <c r="D82" s="536"/>
      <c r="E82" s="536"/>
      <c r="F82" s="536"/>
      <c r="G82" s="536"/>
      <c r="H82" s="536"/>
      <c r="I82" s="536"/>
      <c r="J82" s="536"/>
      <c r="K82" s="536"/>
      <c r="L82" s="536"/>
      <c r="M82" s="536"/>
      <c r="N82" s="1059"/>
      <c r="O82" s="536"/>
      <c r="P82" s="536"/>
      <c r="Q82" s="536"/>
      <c r="R82" s="990"/>
    </row>
    <row r="83" spans="1:31" ht="21" x14ac:dyDescent="0.25">
      <c r="A83" s="176" t="s">
        <v>91</v>
      </c>
      <c r="B83" s="536"/>
      <c r="C83" s="536"/>
      <c r="D83" s="536"/>
      <c r="E83" s="536"/>
      <c r="F83" s="536"/>
      <c r="G83" s="536"/>
      <c r="H83" s="536"/>
      <c r="I83" s="536"/>
      <c r="J83" s="536"/>
      <c r="K83" s="536"/>
      <c r="L83" s="536"/>
      <c r="M83" s="536"/>
      <c r="N83" s="1059"/>
      <c r="O83" s="536"/>
      <c r="P83" s="536"/>
      <c r="Q83" s="536"/>
      <c r="R83" s="990"/>
    </row>
    <row r="84" spans="1:31" x14ac:dyDescent="0.25">
      <c r="A84" s="176" t="s">
        <v>92</v>
      </c>
      <c r="B84" s="536"/>
      <c r="C84" s="536"/>
      <c r="D84" s="536"/>
      <c r="E84" s="536"/>
      <c r="F84" s="536"/>
      <c r="G84" s="536"/>
      <c r="H84" s="536"/>
      <c r="I84" s="536"/>
      <c r="J84" s="536"/>
      <c r="K84" s="536"/>
      <c r="L84" s="536"/>
      <c r="M84" s="536"/>
      <c r="N84" s="1059"/>
      <c r="O84" s="536"/>
      <c r="P84" s="536"/>
      <c r="Q84" s="536"/>
      <c r="R84" s="990"/>
    </row>
    <row r="85" spans="1:31" ht="21" x14ac:dyDescent="0.25">
      <c r="A85" s="176" t="s">
        <v>93</v>
      </c>
      <c r="B85" s="536"/>
      <c r="C85" s="536"/>
      <c r="D85" s="536"/>
      <c r="E85" s="536"/>
      <c r="F85" s="536"/>
      <c r="G85" s="536"/>
      <c r="H85" s="536"/>
      <c r="I85" s="536"/>
      <c r="J85" s="536"/>
      <c r="K85" s="536"/>
      <c r="L85" s="536"/>
      <c r="M85" s="536"/>
      <c r="N85" s="1059"/>
      <c r="O85" s="536"/>
      <c r="P85" s="536"/>
      <c r="Q85" s="536"/>
      <c r="R85" s="990"/>
    </row>
    <row r="86" spans="1:31" s="991" customFormat="1" x14ac:dyDescent="0.25">
      <c r="A86" s="176" t="s">
        <v>271</v>
      </c>
      <c r="B86" s="536"/>
      <c r="C86" s="536"/>
      <c r="D86" s="536"/>
      <c r="E86" s="536"/>
      <c r="F86" s="536"/>
      <c r="G86" s="536"/>
      <c r="H86" s="536"/>
      <c r="I86" s="536"/>
      <c r="J86" s="536"/>
      <c r="K86" s="536"/>
      <c r="L86" s="536"/>
      <c r="M86" s="536"/>
      <c r="N86" s="1059"/>
      <c r="O86" s="536"/>
      <c r="P86" s="536"/>
      <c r="Q86" s="536"/>
      <c r="R86" s="990"/>
      <c r="T86" s="720"/>
      <c r="U86" s="720"/>
      <c r="V86" s="720"/>
      <c r="W86" s="720"/>
      <c r="X86" s="720"/>
      <c r="Y86" s="720"/>
      <c r="Z86" s="720"/>
      <c r="AA86" s="720"/>
      <c r="AB86" s="720"/>
      <c r="AC86" s="720"/>
      <c r="AD86" s="720"/>
      <c r="AE86" s="720"/>
    </row>
    <row r="87" spans="1:31" s="991" customFormat="1" x14ac:dyDescent="0.25">
      <c r="A87" s="176" t="s">
        <v>113</v>
      </c>
      <c r="B87" s="536"/>
      <c r="C87" s="536"/>
      <c r="D87" s="536"/>
      <c r="E87" s="536"/>
      <c r="F87" s="536"/>
      <c r="G87" s="536"/>
      <c r="H87" s="536"/>
      <c r="I87" s="536"/>
      <c r="J87" s="536"/>
      <c r="K87" s="536"/>
      <c r="L87" s="536"/>
      <c r="M87" s="536"/>
      <c r="N87" s="1059"/>
      <c r="O87" s="536"/>
      <c r="P87" s="536"/>
      <c r="Q87" s="536"/>
      <c r="R87" s="990"/>
      <c r="T87" s="720"/>
      <c r="U87" s="720"/>
      <c r="V87" s="720"/>
      <c r="W87" s="720"/>
      <c r="X87" s="720"/>
      <c r="Y87" s="720"/>
      <c r="Z87" s="720"/>
      <c r="AA87" s="720"/>
      <c r="AB87" s="720"/>
      <c r="AC87" s="720"/>
      <c r="AD87" s="720"/>
      <c r="AE87" s="720"/>
    </row>
    <row r="88" spans="1:31" s="991" customFormat="1" x14ac:dyDescent="0.25">
      <c r="A88" s="44"/>
      <c r="B88" s="964"/>
      <c r="C88" s="964"/>
      <c r="D88" s="964"/>
      <c r="E88" s="964"/>
      <c r="F88" s="964"/>
      <c r="G88" s="964"/>
      <c r="H88" s="964"/>
      <c r="I88" s="964"/>
      <c r="J88" s="964"/>
      <c r="K88" s="964"/>
      <c r="L88" s="964"/>
      <c r="M88" s="964"/>
      <c r="N88" s="964"/>
      <c r="O88" s="964"/>
      <c r="P88" s="964"/>
      <c r="Q88" s="964"/>
      <c r="R88" s="964"/>
      <c r="T88" s="720"/>
      <c r="U88" s="720"/>
      <c r="V88" s="720"/>
      <c r="W88" s="720"/>
      <c r="X88" s="720"/>
      <c r="Y88" s="720"/>
      <c r="Z88" s="720"/>
      <c r="AA88" s="720"/>
      <c r="AB88" s="720"/>
      <c r="AC88" s="720"/>
      <c r="AD88" s="720"/>
      <c r="AE88" s="720"/>
    </row>
  </sheetData>
  <mergeCells count="5">
    <mergeCell ref="A5:A7"/>
    <mergeCell ref="B5:B7"/>
    <mergeCell ref="C5:E5"/>
    <mergeCell ref="F5:M5"/>
    <mergeCell ref="N5:R5"/>
  </mergeCells>
  <pageMargins left="0.74803149606299213" right="0.74803149606299213" top="0.98425196850393704" bottom="0.98425196850393704" header="0.511811023622047" footer="0.511811023622047"/>
  <pageSetup paperSize="0" scale="53"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O63"/>
  <sheetViews>
    <sheetView workbookViewId="0"/>
  </sheetViews>
  <sheetFormatPr defaultRowHeight="0" zeroHeight="1" x14ac:dyDescent="0.25"/>
  <cols>
    <col min="1" max="1" width="94.44140625" style="1067" bestFit="1" customWidth="1"/>
    <col min="2" max="2" width="45.5546875" style="1067" bestFit="1" customWidth="1"/>
    <col min="3" max="3" width="9.109375" style="1067" customWidth="1"/>
    <col min="4" max="4" width="60" style="1067" bestFit="1" customWidth="1"/>
    <col min="5" max="5" width="40.6640625" style="1067" customWidth="1"/>
    <col min="6" max="6" width="5.33203125" style="1067" customWidth="1"/>
    <col min="7" max="7" width="9.109375" style="1067" customWidth="1"/>
    <col min="8" max="8" width="0" style="1067" hidden="1" customWidth="1"/>
    <col min="9" max="9" width="58.33203125" style="1067" hidden="1" customWidth="1"/>
    <col min="10" max="10" width="33.109375" style="1067" hidden="1" customWidth="1"/>
    <col min="11" max="256" width="0" style="1067" hidden="1" customWidth="1"/>
    <col min="257" max="257" width="94.44140625" style="1067" bestFit="1" customWidth="1"/>
    <col min="258" max="258" width="45.5546875" style="1067" bestFit="1" customWidth="1"/>
    <col min="259" max="259" width="9.109375" style="1067" customWidth="1"/>
    <col min="260" max="260" width="60" style="1067" bestFit="1" customWidth="1"/>
    <col min="261" max="261" width="40.6640625" style="1067" customWidth="1"/>
    <col min="262" max="262" width="5.33203125" style="1067" customWidth="1"/>
    <col min="263" max="263" width="9.109375" style="1067" customWidth="1"/>
    <col min="264" max="512" width="0" style="1067" hidden="1" customWidth="1"/>
    <col min="513" max="513" width="94.44140625" style="1067" bestFit="1" customWidth="1"/>
    <col min="514" max="514" width="45.5546875" style="1067" bestFit="1" customWidth="1"/>
    <col min="515" max="515" width="9.109375" style="1067" customWidth="1"/>
    <col min="516" max="516" width="60" style="1067" bestFit="1" customWidth="1"/>
    <col min="517" max="517" width="40.6640625" style="1067" customWidth="1"/>
    <col min="518" max="518" width="5.33203125" style="1067" customWidth="1"/>
    <col min="519" max="519" width="9.109375" style="1067" customWidth="1"/>
    <col min="520" max="768" width="0" style="1067" hidden="1" customWidth="1"/>
    <col min="769" max="769" width="94.44140625" style="1067" bestFit="1" customWidth="1"/>
    <col min="770" max="770" width="45.5546875" style="1067" bestFit="1" customWidth="1"/>
    <col min="771" max="771" width="9.109375" style="1067" customWidth="1"/>
    <col min="772" max="772" width="60" style="1067" bestFit="1" customWidth="1"/>
    <col min="773" max="773" width="40.6640625" style="1067" customWidth="1"/>
    <col min="774" max="774" width="5.33203125" style="1067" customWidth="1"/>
    <col min="775" max="775" width="9.109375" style="1067" customWidth="1"/>
    <col min="776" max="1024" width="0" style="1067" hidden="1" customWidth="1"/>
    <col min="1025" max="1025" width="94.44140625" style="1067" bestFit="1" customWidth="1"/>
    <col min="1026" max="1026" width="45.5546875" style="1067" bestFit="1" customWidth="1"/>
    <col min="1027" max="1027" width="9.109375" style="1067" customWidth="1"/>
    <col min="1028" max="1028" width="60" style="1067" bestFit="1" customWidth="1"/>
    <col min="1029" max="1029" width="40.6640625" style="1067" customWidth="1"/>
    <col min="1030" max="1030" width="5.33203125" style="1067" customWidth="1"/>
    <col min="1031" max="1031" width="9.109375" style="1067" customWidth="1"/>
    <col min="1032" max="1280" width="0" style="1067" hidden="1" customWidth="1"/>
    <col min="1281" max="1281" width="94.44140625" style="1067" bestFit="1" customWidth="1"/>
    <col min="1282" max="1282" width="45.5546875" style="1067" bestFit="1" customWidth="1"/>
    <col min="1283" max="1283" width="9.109375" style="1067" customWidth="1"/>
    <col min="1284" max="1284" width="60" style="1067" bestFit="1" customWidth="1"/>
    <col min="1285" max="1285" width="40.6640625" style="1067" customWidth="1"/>
    <col min="1286" max="1286" width="5.33203125" style="1067" customWidth="1"/>
    <col min="1287" max="1287" width="9.109375" style="1067" customWidth="1"/>
    <col min="1288" max="1536" width="0" style="1067" hidden="1" customWidth="1"/>
    <col min="1537" max="1537" width="94.44140625" style="1067" bestFit="1" customWidth="1"/>
    <col min="1538" max="1538" width="45.5546875" style="1067" bestFit="1" customWidth="1"/>
    <col min="1539" max="1539" width="9.109375" style="1067" customWidth="1"/>
    <col min="1540" max="1540" width="60" style="1067" bestFit="1" customWidth="1"/>
    <col min="1541" max="1541" width="40.6640625" style="1067" customWidth="1"/>
    <col min="1542" max="1542" width="5.33203125" style="1067" customWidth="1"/>
    <col min="1543" max="1543" width="9.109375" style="1067" customWidth="1"/>
    <col min="1544" max="1792" width="0" style="1067" hidden="1" customWidth="1"/>
    <col min="1793" max="1793" width="94.44140625" style="1067" bestFit="1" customWidth="1"/>
    <col min="1794" max="1794" width="45.5546875" style="1067" bestFit="1" customWidth="1"/>
    <col min="1795" max="1795" width="9.109375" style="1067" customWidth="1"/>
    <col min="1796" max="1796" width="60" style="1067" bestFit="1" customWidth="1"/>
    <col min="1797" max="1797" width="40.6640625" style="1067" customWidth="1"/>
    <col min="1798" max="1798" width="5.33203125" style="1067" customWidth="1"/>
    <col min="1799" max="1799" width="9.109375" style="1067" customWidth="1"/>
    <col min="1800" max="2048" width="0" style="1067" hidden="1" customWidth="1"/>
    <col min="2049" max="2049" width="94.44140625" style="1067" bestFit="1" customWidth="1"/>
    <col min="2050" max="2050" width="45.5546875" style="1067" bestFit="1" customWidth="1"/>
    <col min="2051" max="2051" width="9.109375" style="1067" customWidth="1"/>
    <col min="2052" max="2052" width="60" style="1067" bestFit="1" customWidth="1"/>
    <col min="2053" max="2053" width="40.6640625" style="1067" customWidth="1"/>
    <col min="2054" max="2054" width="5.33203125" style="1067" customWidth="1"/>
    <col min="2055" max="2055" width="9.109375" style="1067" customWidth="1"/>
    <col min="2056" max="2304" width="0" style="1067" hidden="1" customWidth="1"/>
    <col min="2305" max="2305" width="94.44140625" style="1067" bestFit="1" customWidth="1"/>
    <col min="2306" max="2306" width="45.5546875" style="1067" bestFit="1" customWidth="1"/>
    <col min="2307" max="2307" width="9.109375" style="1067" customWidth="1"/>
    <col min="2308" max="2308" width="60" style="1067" bestFit="1" customWidth="1"/>
    <col min="2309" max="2309" width="40.6640625" style="1067" customWidth="1"/>
    <col min="2310" max="2310" width="5.33203125" style="1067" customWidth="1"/>
    <col min="2311" max="2311" width="9.109375" style="1067" customWidth="1"/>
    <col min="2312" max="2560" width="0" style="1067" hidden="1" customWidth="1"/>
    <col min="2561" max="2561" width="94.44140625" style="1067" bestFit="1" customWidth="1"/>
    <col min="2562" max="2562" width="45.5546875" style="1067" bestFit="1" customWidth="1"/>
    <col min="2563" max="2563" width="9.109375" style="1067" customWidth="1"/>
    <col min="2564" max="2564" width="60" style="1067" bestFit="1" customWidth="1"/>
    <col min="2565" max="2565" width="40.6640625" style="1067" customWidth="1"/>
    <col min="2566" max="2566" width="5.33203125" style="1067" customWidth="1"/>
    <col min="2567" max="2567" width="9.109375" style="1067" customWidth="1"/>
    <col min="2568" max="2816" width="0" style="1067" hidden="1" customWidth="1"/>
    <col min="2817" max="2817" width="94.44140625" style="1067" bestFit="1" customWidth="1"/>
    <col min="2818" max="2818" width="45.5546875" style="1067" bestFit="1" customWidth="1"/>
    <col min="2819" max="2819" width="9.109375" style="1067" customWidth="1"/>
    <col min="2820" max="2820" width="60" style="1067" bestFit="1" customWidth="1"/>
    <col min="2821" max="2821" width="40.6640625" style="1067" customWidth="1"/>
    <col min="2822" max="2822" width="5.33203125" style="1067" customWidth="1"/>
    <col min="2823" max="2823" width="9.109375" style="1067" customWidth="1"/>
    <col min="2824" max="3072" width="0" style="1067" hidden="1" customWidth="1"/>
    <col min="3073" max="3073" width="94.44140625" style="1067" bestFit="1" customWidth="1"/>
    <col min="3074" max="3074" width="45.5546875" style="1067" bestFit="1" customWidth="1"/>
    <col min="3075" max="3075" width="9.109375" style="1067" customWidth="1"/>
    <col min="3076" max="3076" width="60" style="1067" bestFit="1" customWidth="1"/>
    <col min="3077" max="3077" width="40.6640625" style="1067" customWidth="1"/>
    <col min="3078" max="3078" width="5.33203125" style="1067" customWidth="1"/>
    <col min="3079" max="3079" width="9.109375" style="1067" customWidth="1"/>
    <col min="3080" max="3328" width="0" style="1067" hidden="1" customWidth="1"/>
    <col min="3329" max="3329" width="94.44140625" style="1067" bestFit="1" customWidth="1"/>
    <col min="3330" max="3330" width="45.5546875" style="1067" bestFit="1" customWidth="1"/>
    <col min="3331" max="3331" width="9.109375" style="1067" customWidth="1"/>
    <col min="3332" max="3332" width="60" style="1067" bestFit="1" customWidth="1"/>
    <col min="3333" max="3333" width="40.6640625" style="1067" customWidth="1"/>
    <col min="3334" max="3334" width="5.33203125" style="1067" customWidth="1"/>
    <col min="3335" max="3335" width="9.109375" style="1067" customWidth="1"/>
    <col min="3336" max="3584" width="0" style="1067" hidden="1" customWidth="1"/>
    <col min="3585" max="3585" width="94.44140625" style="1067" bestFit="1" customWidth="1"/>
    <col min="3586" max="3586" width="45.5546875" style="1067" bestFit="1" customWidth="1"/>
    <col min="3587" max="3587" width="9.109375" style="1067" customWidth="1"/>
    <col min="3588" max="3588" width="60" style="1067" bestFit="1" customWidth="1"/>
    <col min="3589" max="3589" width="40.6640625" style="1067" customWidth="1"/>
    <col min="3590" max="3590" width="5.33203125" style="1067" customWidth="1"/>
    <col min="3591" max="3591" width="9.109375" style="1067" customWidth="1"/>
    <col min="3592" max="3840" width="0" style="1067" hidden="1" customWidth="1"/>
    <col min="3841" max="3841" width="94.44140625" style="1067" bestFit="1" customWidth="1"/>
    <col min="3842" max="3842" width="45.5546875" style="1067" bestFit="1" customWidth="1"/>
    <col min="3843" max="3843" width="9.109375" style="1067" customWidth="1"/>
    <col min="3844" max="3844" width="60" style="1067" bestFit="1" customWidth="1"/>
    <col min="3845" max="3845" width="40.6640625" style="1067" customWidth="1"/>
    <col min="3846" max="3846" width="5.33203125" style="1067" customWidth="1"/>
    <col min="3847" max="3847" width="9.109375" style="1067" customWidth="1"/>
    <col min="3848" max="4096" width="0" style="1067" hidden="1" customWidth="1"/>
    <col min="4097" max="4097" width="94.44140625" style="1067" bestFit="1" customWidth="1"/>
    <col min="4098" max="4098" width="45.5546875" style="1067" bestFit="1" customWidth="1"/>
    <col min="4099" max="4099" width="9.109375" style="1067" customWidth="1"/>
    <col min="4100" max="4100" width="60" style="1067" bestFit="1" customWidth="1"/>
    <col min="4101" max="4101" width="40.6640625" style="1067" customWidth="1"/>
    <col min="4102" max="4102" width="5.33203125" style="1067" customWidth="1"/>
    <col min="4103" max="4103" width="9.109375" style="1067" customWidth="1"/>
    <col min="4104" max="4352" width="0" style="1067" hidden="1" customWidth="1"/>
    <col min="4353" max="4353" width="94.44140625" style="1067" bestFit="1" customWidth="1"/>
    <col min="4354" max="4354" width="45.5546875" style="1067" bestFit="1" customWidth="1"/>
    <col min="4355" max="4355" width="9.109375" style="1067" customWidth="1"/>
    <col min="4356" max="4356" width="60" style="1067" bestFit="1" customWidth="1"/>
    <col min="4357" max="4357" width="40.6640625" style="1067" customWidth="1"/>
    <col min="4358" max="4358" width="5.33203125" style="1067" customWidth="1"/>
    <col min="4359" max="4359" width="9.109375" style="1067" customWidth="1"/>
    <col min="4360" max="4608" width="0" style="1067" hidden="1" customWidth="1"/>
    <col min="4609" max="4609" width="94.44140625" style="1067" bestFit="1" customWidth="1"/>
    <col min="4610" max="4610" width="45.5546875" style="1067" bestFit="1" customWidth="1"/>
    <col min="4611" max="4611" width="9.109375" style="1067" customWidth="1"/>
    <col min="4612" max="4612" width="60" style="1067" bestFit="1" customWidth="1"/>
    <col min="4613" max="4613" width="40.6640625" style="1067" customWidth="1"/>
    <col min="4614" max="4614" width="5.33203125" style="1067" customWidth="1"/>
    <col min="4615" max="4615" width="9.109375" style="1067" customWidth="1"/>
    <col min="4616" max="4864" width="0" style="1067" hidden="1" customWidth="1"/>
    <col min="4865" max="4865" width="94.44140625" style="1067" bestFit="1" customWidth="1"/>
    <col min="4866" max="4866" width="45.5546875" style="1067" bestFit="1" customWidth="1"/>
    <col min="4867" max="4867" width="9.109375" style="1067" customWidth="1"/>
    <col min="4868" max="4868" width="60" style="1067" bestFit="1" customWidth="1"/>
    <col min="4869" max="4869" width="40.6640625" style="1067" customWidth="1"/>
    <col min="4870" max="4870" width="5.33203125" style="1067" customWidth="1"/>
    <col min="4871" max="4871" width="9.109375" style="1067" customWidth="1"/>
    <col min="4872" max="5120" width="0" style="1067" hidden="1" customWidth="1"/>
    <col min="5121" max="5121" width="94.44140625" style="1067" bestFit="1" customWidth="1"/>
    <col min="5122" max="5122" width="45.5546875" style="1067" bestFit="1" customWidth="1"/>
    <col min="5123" max="5123" width="9.109375" style="1067" customWidth="1"/>
    <col min="5124" max="5124" width="60" style="1067" bestFit="1" customWidth="1"/>
    <col min="5125" max="5125" width="40.6640625" style="1067" customWidth="1"/>
    <col min="5126" max="5126" width="5.33203125" style="1067" customWidth="1"/>
    <col min="5127" max="5127" width="9.109375" style="1067" customWidth="1"/>
    <col min="5128" max="5376" width="0" style="1067" hidden="1" customWidth="1"/>
    <col min="5377" max="5377" width="94.44140625" style="1067" bestFit="1" customWidth="1"/>
    <col min="5378" max="5378" width="45.5546875" style="1067" bestFit="1" customWidth="1"/>
    <col min="5379" max="5379" width="9.109375" style="1067" customWidth="1"/>
    <col min="5380" max="5380" width="60" style="1067" bestFit="1" customWidth="1"/>
    <col min="5381" max="5381" width="40.6640625" style="1067" customWidth="1"/>
    <col min="5382" max="5382" width="5.33203125" style="1067" customWidth="1"/>
    <col min="5383" max="5383" width="9.109375" style="1067" customWidth="1"/>
    <col min="5384" max="5632" width="0" style="1067" hidden="1" customWidth="1"/>
    <col min="5633" max="5633" width="94.44140625" style="1067" bestFit="1" customWidth="1"/>
    <col min="5634" max="5634" width="45.5546875" style="1067" bestFit="1" customWidth="1"/>
    <col min="5635" max="5635" width="9.109375" style="1067" customWidth="1"/>
    <col min="5636" max="5636" width="60" style="1067" bestFit="1" customWidth="1"/>
    <col min="5637" max="5637" width="40.6640625" style="1067" customWidth="1"/>
    <col min="5638" max="5638" width="5.33203125" style="1067" customWidth="1"/>
    <col min="5639" max="5639" width="9.109375" style="1067" customWidth="1"/>
    <col min="5640" max="5888" width="0" style="1067" hidden="1" customWidth="1"/>
    <col min="5889" max="5889" width="94.44140625" style="1067" bestFit="1" customWidth="1"/>
    <col min="5890" max="5890" width="45.5546875" style="1067" bestFit="1" customWidth="1"/>
    <col min="5891" max="5891" width="9.109375" style="1067" customWidth="1"/>
    <col min="5892" max="5892" width="60" style="1067" bestFit="1" customWidth="1"/>
    <col min="5893" max="5893" width="40.6640625" style="1067" customWidth="1"/>
    <col min="5894" max="5894" width="5.33203125" style="1067" customWidth="1"/>
    <col min="5895" max="5895" width="9.109375" style="1067" customWidth="1"/>
    <col min="5896" max="6144" width="0" style="1067" hidden="1" customWidth="1"/>
    <col min="6145" max="6145" width="94.44140625" style="1067" bestFit="1" customWidth="1"/>
    <col min="6146" max="6146" width="45.5546875" style="1067" bestFit="1" customWidth="1"/>
    <col min="6147" max="6147" width="9.109375" style="1067" customWidth="1"/>
    <col min="6148" max="6148" width="60" style="1067" bestFit="1" customWidth="1"/>
    <col min="6149" max="6149" width="40.6640625" style="1067" customWidth="1"/>
    <col min="6150" max="6150" width="5.33203125" style="1067" customWidth="1"/>
    <col min="6151" max="6151" width="9.109375" style="1067" customWidth="1"/>
    <col min="6152" max="6400" width="0" style="1067" hidden="1" customWidth="1"/>
    <col min="6401" max="6401" width="94.44140625" style="1067" bestFit="1" customWidth="1"/>
    <col min="6402" max="6402" width="45.5546875" style="1067" bestFit="1" customWidth="1"/>
    <col min="6403" max="6403" width="9.109375" style="1067" customWidth="1"/>
    <col min="6404" max="6404" width="60" style="1067" bestFit="1" customWidth="1"/>
    <col min="6405" max="6405" width="40.6640625" style="1067" customWidth="1"/>
    <col min="6406" max="6406" width="5.33203125" style="1067" customWidth="1"/>
    <col min="6407" max="6407" width="9.109375" style="1067" customWidth="1"/>
    <col min="6408" max="6656" width="0" style="1067" hidden="1" customWidth="1"/>
    <col min="6657" max="6657" width="94.44140625" style="1067" bestFit="1" customWidth="1"/>
    <col min="6658" max="6658" width="45.5546875" style="1067" bestFit="1" customWidth="1"/>
    <col min="6659" max="6659" width="9.109375" style="1067" customWidth="1"/>
    <col min="6660" max="6660" width="60" style="1067" bestFit="1" customWidth="1"/>
    <col min="6661" max="6661" width="40.6640625" style="1067" customWidth="1"/>
    <col min="6662" max="6662" width="5.33203125" style="1067" customWidth="1"/>
    <col min="6663" max="6663" width="9.109375" style="1067" customWidth="1"/>
    <col min="6664" max="6912" width="0" style="1067" hidden="1" customWidth="1"/>
    <col min="6913" max="6913" width="94.44140625" style="1067" bestFit="1" customWidth="1"/>
    <col min="6914" max="6914" width="45.5546875" style="1067" bestFit="1" customWidth="1"/>
    <col min="6915" max="6915" width="9.109375" style="1067" customWidth="1"/>
    <col min="6916" max="6916" width="60" style="1067" bestFit="1" customWidth="1"/>
    <col min="6917" max="6917" width="40.6640625" style="1067" customWidth="1"/>
    <col min="6918" max="6918" width="5.33203125" style="1067" customWidth="1"/>
    <col min="6919" max="6919" width="9.109375" style="1067" customWidth="1"/>
    <col min="6920" max="7168" width="0" style="1067" hidden="1" customWidth="1"/>
    <col min="7169" max="7169" width="94.44140625" style="1067" bestFit="1" customWidth="1"/>
    <col min="7170" max="7170" width="45.5546875" style="1067" bestFit="1" customWidth="1"/>
    <col min="7171" max="7171" width="9.109375" style="1067" customWidth="1"/>
    <col min="7172" max="7172" width="60" style="1067" bestFit="1" customWidth="1"/>
    <col min="7173" max="7173" width="40.6640625" style="1067" customWidth="1"/>
    <col min="7174" max="7174" width="5.33203125" style="1067" customWidth="1"/>
    <col min="7175" max="7175" width="9.109375" style="1067" customWidth="1"/>
    <col min="7176" max="7424" width="0" style="1067" hidden="1" customWidth="1"/>
    <col min="7425" max="7425" width="94.44140625" style="1067" bestFit="1" customWidth="1"/>
    <col min="7426" max="7426" width="45.5546875" style="1067" bestFit="1" customWidth="1"/>
    <col min="7427" max="7427" width="9.109375" style="1067" customWidth="1"/>
    <col min="7428" max="7428" width="60" style="1067" bestFit="1" customWidth="1"/>
    <col min="7429" max="7429" width="40.6640625" style="1067" customWidth="1"/>
    <col min="7430" max="7430" width="5.33203125" style="1067" customWidth="1"/>
    <col min="7431" max="7431" width="9.109375" style="1067" customWidth="1"/>
    <col min="7432" max="7680" width="0" style="1067" hidden="1" customWidth="1"/>
    <col min="7681" max="7681" width="94.44140625" style="1067" bestFit="1" customWidth="1"/>
    <col min="7682" max="7682" width="45.5546875" style="1067" bestFit="1" customWidth="1"/>
    <col min="7683" max="7683" width="9.109375" style="1067" customWidth="1"/>
    <col min="7684" max="7684" width="60" style="1067" bestFit="1" customWidth="1"/>
    <col min="7685" max="7685" width="40.6640625" style="1067" customWidth="1"/>
    <col min="7686" max="7686" width="5.33203125" style="1067" customWidth="1"/>
    <col min="7687" max="7687" width="9.109375" style="1067" customWidth="1"/>
    <col min="7688" max="7936" width="0" style="1067" hidden="1" customWidth="1"/>
    <col min="7937" max="7937" width="94.44140625" style="1067" bestFit="1" customWidth="1"/>
    <col min="7938" max="7938" width="45.5546875" style="1067" bestFit="1" customWidth="1"/>
    <col min="7939" max="7939" width="9.109375" style="1067" customWidth="1"/>
    <col min="7940" max="7940" width="60" style="1067" bestFit="1" customWidth="1"/>
    <col min="7941" max="7941" width="40.6640625" style="1067" customWidth="1"/>
    <col min="7942" max="7942" width="5.33203125" style="1067" customWidth="1"/>
    <col min="7943" max="7943" width="9.109375" style="1067" customWidth="1"/>
    <col min="7944" max="8192" width="0" style="1067" hidden="1" customWidth="1"/>
    <col min="8193" max="8193" width="94.44140625" style="1067" bestFit="1" customWidth="1"/>
    <col min="8194" max="8194" width="45.5546875" style="1067" bestFit="1" customWidth="1"/>
    <col min="8195" max="8195" width="9.109375" style="1067" customWidth="1"/>
    <col min="8196" max="8196" width="60" style="1067" bestFit="1" customWidth="1"/>
    <col min="8197" max="8197" width="40.6640625" style="1067" customWidth="1"/>
    <col min="8198" max="8198" width="5.33203125" style="1067" customWidth="1"/>
    <col min="8199" max="8199" width="9.109375" style="1067" customWidth="1"/>
    <col min="8200" max="8448" width="0" style="1067" hidden="1" customWidth="1"/>
    <col min="8449" max="8449" width="94.44140625" style="1067" bestFit="1" customWidth="1"/>
    <col min="8450" max="8450" width="45.5546875" style="1067" bestFit="1" customWidth="1"/>
    <col min="8451" max="8451" width="9.109375" style="1067" customWidth="1"/>
    <col min="8452" max="8452" width="60" style="1067" bestFit="1" customWidth="1"/>
    <col min="8453" max="8453" width="40.6640625" style="1067" customWidth="1"/>
    <col min="8454" max="8454" width="5.33203125" style="1067" customWidth="1"/>
    <col min="8455" max="8455" width="9.109375" style="1067" customWidth="1"/>
    <col min="8456" max="8704" width="0" style="1067" hidden="1" customWidth="1"/>
    <col min="8705" max="8705" width="94.44140625" style="1067" bestFit="1" customWidth="1"/>
    <col min="8706" max="8706" width="45.5546875" style="1067" bestFit="1" customWidth="1"/>
    <col min="8707" max="8707" width="9.109375" style="1067" customWidth="1"/>
    <col min="8708" max="8708" width="60" style="1067" bestFit="1" customWidth="1"/>
    <col min="8709" max="8709" width="40.6640625" style="1067" customWidth="1"/>
    <col min="8710" max="8710" width="5.33203125" style="1067" customWidth="1"/>
    <col min="8711" max="8711" width="9.109375" style="1067" customWidth="1"/>
    <col min="8712" max="8960" width="0" style="1067" hidden="1" customWidth="1"/>
    <col min="8961" max="8961" width="94.44140625" style="1067" bestFit="1" customWidth="1"/>
    <col min="8962" max="8962" width="45.5546875" style="1067" bestFit="1" customWidth="1"/>
    <col min="8963" max="8963" width="9.109375" style="1067" customWidth="1"/>
    <col min="8964" max="8964" width="60" style="1067" bestFit="1" customWidth="1"/>
    <col min="8965" max="8965" width="40.6640625" style="1067" customWidth="1"/>
    <col min="8966" max="8966" width="5.33203125" style="1067" customWidth="1"/>
    <col min="8967" max="8967" width="9.109375" style="1067" customWidth="1"/>
    <col min="8968" max="9216" width="0" style="1067" hidden="1" customWidth="1"/>
    <col min="9217" max="9217" width="94.44140625" style="1067" bestFit="1" customWidth="1"/>
    <col min="9218" max="9218" width="45.5546875" style="1067" bestFit="1" customWidth="1"/>
    <col min="9219" max="9219" width="9.109375" style="1067" customWidth="1"/>
    <col min="9220" max="9220" width="60" style="1067" bestFit="1" customWidth="1"/>
    <col min="9221" max="9221" width="40.6640625" style="1067" customWidth="1"/>
    <col min="9222" max="9222" width="5.33203125" style="1067" customWidth="1"/>
    <col min="9223" max="9223" width="9.109375" style="1067" customWidth="1"/>
    <col min="9224" max="9472" width="0" style="1067" hidden="1" customWidth="1"/>
    <col min="9473" max="9473" width="94.44140625" style="1067" bestFit="1" customWidth="1"/>
    <col min="9474" max="9474" width="45.5546875" style="1067" bestFit="1" customWidth="1"/>
    <col min="9475" max="9475" width="9.109375" style="1067" customWidth="1"/>
    <col min="9476" max="9476" width="60" style="1067" bestFit="1" customWidth="1"/>
    <col min="9477" max="9477" width="40.6640625" style="1067" customWidth="1"/>
    <col min="9478" max="9478" width="5.33203125" style="1067" customWidth="1"/>
    <col min="9479" max="9479" width="9.109375" style="1067" customWidth="1"/>
    <col min="9480" max="9728" width="0" style="1067" hidden="1" customWidth="1"/>
    <col min="9729" max="9729" width="94.44140625" style="1067" bestFit="1" customWidth="1"/>
    <col min="9730" max="9730" width="45.5546875" style="1067" bestFit="1" customWidth="1"/>
    <col min="9731" max="9731" width="9.109375" style="1067" customWidth="1"/>
    <col min="9732" max="9732" width="60" style="1067" bestFit="1" customWidth="1"/>
    <col min="9733" max="9733" width="40.6640625" style="1067" customWidth="1"/>
    <col min="9734" max="9734" width="5.33203125" style="1067" customWidth="1"/>
    <col min="9735" max="9735" width="9.109375" style="1067" customWidth="1"/>
    <col min="9736" max="9984" width="0" style="1067" hidden="1" customWidth="1"/>
    <col min="9985" max="9985" width="94.44140625" style="1067" bestFit="1" customWidth="1"/>
    <col min="9986" max="9986" width="45.5546875" style="1067" bestFit="1" customWidth="1"/>
    <col min="9987" max="9987" width="9.109375" style="1067" customWidth="1"/>
    <col min="9988" max="9988" width="60" style="1067" bestFit="1" customWidth="1"/>
    <col min="9989" max="9989" width="40.6640625" style="1067" customWidth="1"/>
    <col min="9990" max="9990" width="5.33203125" style="1067" customWidth="1"/>
    <col min="9991" max="9991" width="9.109375" style="1067" customWidth="1"/>
    <col min="9992" max="10240" width="0" style="1067" hidden="1" customWidth="1"/>
    <col min="10241" max="10241" width="94.44140625" style="1067" bestFit="1" customWidth="1"/>
    <col min="10242" max="10242" width="45.5546875" style="1067" bestFit="1" customWidth="1"/>
    <col min="10243" max="10243" width="9.109375" style="1067" customWidth="1"/>
    <col min="10244" max="10244" width="60" style="1067" bestFit="1" customWidth="1"/>
    <col min="10245" max="10245" width="40.6640625" style="1067" customWidth="1"/>
    <col min="10246" max="10246" width="5.33203125" style="1067" customWidth="1"/>
    <col min="10247" max="10247" width="9.109375" style="1067" customWidth="1"/>
    <col min="10248" max="10496" width="0" style="1067" hidden="1" customWidth="1"/>
    <col min="10497" max="10497" width="94.44140625" style="1067" bestFit="1" customWidth="1"/>
    <col min="10498" max="10498" width="45.5546875" style="1067" bestFit="1" customWidth="1"/>
    <col min="10499" max="10499" width="9.109375" style="1067" customWidth="1"/>
    <col min="10500" max="10500" width="60" style="1067" bestFit="1" customWidth="1"/>
    <col min="10501" max="10501" width="40.6640625" style="1067" customWidth="1"/>
    <col min="10502" max="10502" width="5.33203125" style="1067" customWidth="1"/>
    <col min="10503" max="10503" width="9.109375" style="1067" customWidth="1"/>
    <col min="10504" max="10752" width="0" style="1067" hidden="1" customWidth="1"/>
    <col min="10753" max="10753" width="94.44140625" style="1067" bestFit="1" customWidth="1"/>
    <col min="10754" max="10754" width="45.5546875" style="1067" bestFit="1" customWidth="1"/>
    <col min="10755" max="10755" width="9.109375" style="1067" customWidth="1"/>
    <col min="10756" max="10756" width="60" style="1067" bestFit="1" customWidth="1"/>
    <col min="10757" max="10757" width="40.6640625" style="1067" customWidth="1"/>
    <col min="10758" max="10758" width="5.33203125" style="1067" customWidth="1"/>
    <col min="10759" max="10759" width="9.109375" style="1067" customWidth="1"/>
    <col min="10760" max="11008" width="0" style="1067" hidden="1" customWidth="1"/>
    <col min="11009" max="11009" width="94.44140625" style="1067" bestFit="1" customWidth="1"/>
    <col min="11010" max="11010" width="45.5546875" style="1067" bestFit="1" customWidth="1"/>
    <col min="11011" max="11011" width="9.109375" style="1067" customWidth="1"/>
    <col min="11012" max="11012" width="60" style="1067" bestFit="1" customWidth="1"/>
    <col min="11013" max="11013" width="40.6640625" style="1067" customWidth="1"/>
    <col min="11014" max="11014" width="5.33203125" style="1067" customWidth="1"/>
    <col min="11015" max="11015" width="9.109375" style="1067" customWidth="1"/>
    <col min="11016" max="11264" width="0" style="1067" hidden="1" customWidth="1"/>
    <col min="11265" max="11265" width="94.44140625" style="1067" bestFit="1" customWidth="1"/>
    <col min="11266" max="11266" width="45.5546875" style="1067" bestFit="1" customWidth="1"/>
    <col min="11267" max="11267" width="9.109375" style="1067" customWidth="1"/>
    <col min="11268" max="11268" width="60" style="1067" bestFit="1" customWidth="1"/>
    <col min="11269" max="11269" width="40.6640625" style="1067" customWidth="1"/>
    <col min="11270" max="11270" width="5.33203125" style="1067" customWidth="1"/>
    <col min="11271" max="11271" width="9.109375" style="1067" customWidth="1"/>
    <col min="11272" max="11520" width="0" style="1067" hidden="1" customWidth="1"/>
    <col min="11521" max="11521" width="94.44140625" style="1067" bestFit="1" customWidth="1"/>
    <col min="11522" max="11522" width="45.5546875" style="1067" bestFit="1" customWidth="1"/>
    <col min="11523" max="11523" width="9.109375" style="1067" customWidth="1"/>
    <col min="11524" max="11524" width="60" style="1067" bestFit="1" customWidth="1"/>
    <col min="11525" max="11525" width="40.6640625" style="1067" customWidth="1"/>
    <col min="11526" max="11526" width="5.33203125" style="1067" customWidth="1"/>
    <col min="11527" max="11527" width="9.109375" style="1067" customWidth="1"/>
    <col min="11528" max="11776" width="0" style="1067" hidden="1" customWidth="1"/>
    <col min="11777" max="11777" width="94.44140625" style="1067" bestFit="1" customWidth="1"/>
    <col min="11778" max="11778" width="45.5546875" style="1067" bestFit="1" customWidth="1"/>
    <col min="11779" max="11779" width="9.109375" style="1067" customWidth="1"/>
    <col min="11780" max="11780" width="60" style="1067" bestFit="1" customWidth="1"/>
    <col min="11781" max="11781" width="40.6640625" style="1067" customWidth="1"/>
    <col min="11782" max="11782" width="5.33203125" style="1067" customWidth="1"/>
    <col min="11783" max="11783" width="9.109375" style="1067" customWidth="1"/>
    <col min="11784" max="12032" width="0" style="1067" hidden="1" customWidth="1"/>
    <col min="12033" max="12033" width="94.44140625" style="1067" bestFit="1" customWidth="1"/>
    <col min="12034" max="12034" width="45.5546875" style="1067" bestFit="1" customWidth="1"/>
    <col min="12035" max="12035" width="9.109375" style="1067" customWidth="1"/>
    <col min="12036" max="12036" width="60" style="1067" bestFit="1" customWidth="1"/>
    <col min="12037" max="12037" width="40.6640625" style="1067" customWidth="1"/>
    <col min="12038" max="12038" width="5.33203125" style="1067" customWidth="1"/>
    <col min="12039" max="12039" width="9.109375" style="1067" customWidth="1"/>
    <col min="12040" max="12288" width="0" style="1067" hidden="1" customWidth="1"/>
    <col min="12289" max="12289" width="94.44140625" style="1067" bestFit="1" customWidth="1"/>
    <col min="12290" max="12290" width="45.5546875" style="1067" bestFit="1" customWidth="1"/>
    <col min="12291" max="12291" width="9.109375" style="1067" customWidth="1"/>
    <col min="12292" max="12292" width="60" style="1067" bestFit="1" customWidth="1"/>
    <col min="12293" max="12293" width="40.6640625" style="1067" customWidth="1"/>
    <col min="12294" max="12294" width="5.33203125" style="1067" customWidth="1"/>
    <col min="12295" max="12295" width="9.109375" style="1067" customWidth="1"/>
    <col min="12296" max="12544" width="0" style="1067" hidden="1" customWidth="1"/>
    <col min="12545" max="12545" width="94.44140625" style="1067" bestFit="1" customWidth="1"/>
    <col min="12546" max="12546" width="45.5546875" style="1067" bestFit="1" customWidth="1"/>
    <col min="12547" max="12547" width="9.109375" style="1067" customWidth="1"/>
    <col min="12548" max="12548" width="60" style="1067" bestFit="1" customWidth="1"/>
    <col min="12549" max="12549" width="40.6640625" style="1067" customWidth="1"/>
    <col min="12550" max="12550" width="5.33203125" style="1067" customWidth="1"/>
    <col min="12551" max="12551" width="9.109375" style="1067" customWidth="1"/>
    <col min="12552" max="12800" width="0" style="1067" hidden="1" customWidth="1"/>
    <col min="12801" max="12801" width="94.44140625" style="1067" bestFit="1" customWidth="1"/>
    <col min="12802" max="12802" width="45.5546875" style="1067" bestFit="1" customWidth="1"/>
    <col min="12803" max="12803" width="9.109375" style="1067" customWidth="1"/>
    <col min="12804" max="12804" width="60" style="1067" bestFit="1" customWidth="1"/>
    <col min="12805" max="12805" width="40.6640625" style="1067" customWidth="1"/>
    <col min="12806" max="12806" width="5.33203125" style="1067" customWidth="1"/>
    <col min="12807" max="12807" width="9.109375" style="1067" customWidth="1"/>
    <col min="12808" max="13056" width="0" style="1067" hidden="1" customWidth="1"/>
    <col min="13057" max="13057" width="94.44140625" style="1067" bestFit="1" customWidth="1"/>
    <col min="13058" max="13058" width="45.5546875" style="1067" bestFit="1" customWidth="1"/>
    <col min="13059" max="13059" width="9.109375" style="1067" customWidth="1"/>
    <col min="13060" max="13060" width="60" style="1067" bestFit="1" customWidth="1"/>
    <col min="13061" max="13061" width="40.6640625" style="1067" customWidth="1"/>
    <col min="13062" max="13062" width="5.33203125" style="1067" customWidth="1"/>
    <col min="13063" max="13063" width="9.109375" style="1067" customWidth="1"/>
    <col min="13064" max="13312" width="0" style="1067" hidden="1" customWidth="1"/>
    <col min="13313" max="13313" width="94.44140625" style="1067" bestFit="1" customWidth="1"/>
    <col min="13314" max="13314" width="45.5546875" style="1067" bestFit="1" customWidth="1"/>
    <col min="13315" max="13315" width="9.109375" style="1067" customWidth="1"/>
    <col min="13316" max="13316" width="60" style="1067" bestFit="1" customWidth="1"/>
    <col min="13317" max="13317" width="40.6640625" style="1067" customWidth="1"/>
    <col min="13318" max="13318" width="5.33203125" style="1067" customWidth="1"/>
    <col min="13319" max="13319" width="9.109375" style="1067" customWidth="1"/>
    <col min="13320" max="13568" width="0" style="1067" hidden="1" customWidth="1"/>
    <col min="13569" max="13569" width="94.44140625" style="1067" bestFit="1" customWidth="1"/>
    <col min="13570" max="13570" width="45.5546875" style="1067" bestFit="1" customWidth="1"/>
    <col min="13571" max="13571" width="9.109375" style="1067" customWidth="1"/>
    <col min="13572" max="13572" width="60" style="1067" bestFit="1" customWidth="1"/>
    <col min="13573" max="13573" width="40.6640625" style="1067" customWidth="1"/>
    <col min="13574" max="13574" width="5.33203125" style="1067" customWidth="1"/>
    <col min="13575" max="13575" width="9.109375" style="1067" customWidth="1"/>
    <col min="13576" max="13824" width="0" style="1067" hidden="1" customWidth="1"/>
    <col min="13825" max="13825" width="94.44140625" style="1067" bestFit="1" customWidth="1"/>
    <col min="13826" max="13826" width="45.5546875" style="1067" bestFit="1" customWidth="1"/>
    <col min="13827" max="13827" width="9.109375" style="1067" customWidth="1"/>
    <col min="13828" max="13828" width="60" style="1067" bestFit="1" customWidth="1"/>
    <col min="13829" max="13829" width="40.6640625" style="1067" customWidth="1"/>
    <col min="13830" max="13830" width="5.33203125" style="1067" customWidth="1"/>
    <col min="13831" max="13831" width="9.109375" style="1067" customWidth="1"/>
    <col min="13832" max="14080" width="0" style="1067" hidden="1" customWidth="1"/>
    <col min="14081" max="14081" width="94.44140625" style="1067" bestFit="1" customWidth="1"/>
    <col min="14082" max="14082" width="45.5546875" style="1067" bestFit="1" customWidth="1"/>
    <col min="14083" max="14083" width="9.109375" style="1067" customWidth="1"/>
    <col min="14084" max="14084" width="60" style="1067" bestFit="1" customWidth="1"/>
    <col min="14085" max="14085" width="40.6640625" style="1067" customWidth="1"/>
    <col min="14086" max="14086" width="5.33203125" style="1067" customWidth="1"/>
    <col min="14087" max="14087" width="9.109375" style="1067" customWidth="1"/>
    <col min="14088" max="14336" width="0" style="1067" hidden="1" customWidth="1"/>
    <col min="14337" max="14337" width="94.44140625" style="1067" bestFit="1" customWidth="1"/>
    <col min="14338" max="14338" width="45.5546875" style="1067" bestFit="1" customWidth="1"/>
    <col min="14339" max="14339" width="9.109375" style="1067" customWidth="1"/>
    <col min="14340" max="14340" width="60" style="1067" bestFit="1" customWidth="1"/>
    <col min="14341" max="14341" width="40.6640625" style="1067" customWidth="1"/>
    <col min="14342" max="14342" width="5.33203125" style="1067" customWidth="1"/>
    <col min="14343" max="14343" width="9.109375" style="1067" customWidth="1"/>
    <col min="14344" max="14592" width="0" style="1067" hidden="1" customWidth="1"/>
    <col min="14593" max="14593" width="94.44140625" style="1067" bestFit="1" customWidth="1"/>
    <col min="14594" max="14594" width="45.5546875" style="1067" bestFit="1" customWidth="1"/>
    <col min="14595" max="14595" width="9.109375" style="1067" customWidth="1"/>
    <col min="14596" max="14596" width="60" style="1067" bestFit="1" customWidth="1"/>
    <col min="14597" max="14597" width="40.6640625" style="1067" customWidth="1"/>
    <col min="14598" max="14598" width="5.33203125" style="1067" customWidth="1"/>
    <col min="14599" max="14599" width="9.109375" style="1067" customWidth="1"/>
    <col min="14600" max="14848" width="0" style="1067" hidden="1" customWidth="1"/>
    <col min="14849" max="14849" width="94.44140625" style="1067" bestFit="1" customWidth="1"/>
    <col min="14850" max="14850" width="45.5546875" style="1067" bestFit="1" customWidth="1"/>
    <col min="14851" max="14851" width="9.109375" style="1067" customWidth="1"/>
    <col min="14852" max="14852" width="60" style="1067" bestFit="1" customWidth="1"/>
    <col min="14853" max="14853" width="40.6640625" style="1067" customWidth="1"/>
    <col min="14854" max="14854" width="5.33203125" style="1067" customWidth="1"/>
    <col min="14855" max="14855" width="9.109375" style="1067" customWidth="1"/>
    <col min="14856" max="15104" width="0" style="1067" hidden="1" customWidth="1"/>
    <col min="15105" max="15105" width="94.44140625" style="1067" bestFit="1" customWidth="1"/>
    <col min="15106" max="15106" width="45.5546875" style="1067" bestFit="1" customWidth="1"/>
    <col min="15107" max="15107" width="9.109375" style="1067" customWidth="1"/>
    <col min="15108" max="15108" width="60" style="1067" bestFit="1" customWidth="1"/>
    <col min="15109" max="15109" width="40.6640625" style="1067" customWidth="1"/>
    <col min="15110" max="15110" width="5.33203125" style="1067" customWidth="1"/>
    <col min="15111" max="15111" width="9.109375" style="1067" customWidth="1"/>
    <col min="15112" max="15360" width="0" style="1067" hidden="1" customWidth="1"/>
    <col min="15361" max="15361" width="94.44140625" style="1067" bestFit="1" customWidth="1"/>
    <col min="15362" max="15362" width="45.5546875" style="1067" bestFit="1" customWidth="1"/>
    <col min="15363" max="15363" width="9.109375" style="1067" customWidth="1"/>
    <col min="15364" max="15364" width="60" style="1067" bestFit="1" customWidth="1"/>
    <col min="15365" max="15365" width="40.6640625" style="1067" customWidth="1"/>
    <col min="15366" max="15366" width="5.33203125" style="1067" customWidth="1"/>
    <col min="15367" max="15367" width="9.109375" style="1067" customWidth="1"/>
    <col min="15368" max="15616" width="0" style="1067" hidden="1" customWidth="1"/>
    <col min="15617" max="15617" width="94.44140625" style="1067" bestFit="1" customWidth="1"/>
    <col min="15618" max="15618" width="45.5546875" style="1067" bestFit="1" customWidth="1"/>
    <col min="15619" max="15619" width="9.109375" style="1067" customWidth="1"/>
    <col min="15620" max="15620" width="60" style="1067" bestFit="1" customWidth="1"/>
    <col min="15621" max="15621" width="40.6640625" style="1067" customWidth="1"/>
    <col min="15622" max="15622" width="5.33203125" style="1067" customWidth="1"/>
    <col min="15623" max="15623" width="9.109375" style="1067" customWidth="1"/>
    <col min="15624" max="15872" width="0" style="1067" hidden="1" customWidth="1"/>
    <col min="15873" max="15873" width="94.44140625" style="1067" bestFit="1" customWidth="1"/>
    <col min="15874" max="15874" width="45.5546875" style="1067" bestFit="1" customWidth="1"/>
    <col min="15875" max="15875" width="9.109375" style="1067" customWidth="1"/>
    <col min="15876" max="15876" width="60" style="1067" bestFit="1" customWidth="1"/>
    <col min="15877" max="15877" width="40.6640625" style="1067" customWidth="1"/>
    <col min="15878" max="15878" width="5.33203125" style="1067" customWidth="1"/>
    <col min="15879" max="15879" width="9.109375" style="1067" customWidth="1"/>
    <col min="15880" max="16128" width="0" style="1067" hidden="1" customWidth="1"/>
    <col min="16129" max="16129" width="94.44140625" style="1067" bestFit="1" customWidth="1"/>
    <col min="16130" max="16130" width="45.5546875" style="1067" bestFit="1" customWidth="1"/>
    <col min="16131" max="16131" width="9.109375" style="1067" customWidth="1"/>
    <col min="16132" max="16132" width="60" style="1067" bestFit="1" customWidth="1"/>
    <col min="16133" max="16133" width="40.6640625" style="1067" customWidth="1"/>
    <col min="16134" max="16134" width="5.33203125" style="1067" customWidth="1"/>
    <col min="16135" max="16135" width="9.109375" style="1067" customWidth="1"/>
    <col min="16136" max="16384" width="0" style="1067" hidden="1" customWidth="1"/>
  </cols>
  <sheetData>
    <row r="1" spans="1:5" ht="15" customHeight="1" x14ac:dyDescent="0.25">
      <c r="A1" s="1066" t="s">
        <v>25</v>
      </c>
    </row>
    <row r="2" spans="1:5" ht="13.8" x14ac:dyDescent="0.25"/>
    <row r="3" spans="1:5" ht="13.8" x14ac:dyDescent="0.25">
      <c r="A3" s="1090" t="s">
        <v>3</v>
      </c>
      <c r="B3" s="1090"/>
      <c r="D3" s="1090" t="s">
        <v>12</v>
      </c>
      <c r="E3" s="1090"/>
    </row>
    <row r="4" spans="1:5" ht="13.8" x14ac:dyDescent="0.25">
      <c r="A4" s="1068" t="s">
        <v>272</v>
      </c>
      <c r="B4" s="1069" t="s">
        <v>273</v>
      </c>
      <c r="D4" s="1068" t="s">
        <v>272</v>
      </c>
      <c r="E4" s="1069" t="s">
        <v>273</v>
      </c>
    </row>
    <row r="5" spans="1:5" ht="15" customHeight="1" x14ac:dyDescent="0.25">
      <c r="A5" s="1070" t="s">
        <v>63</v>
      </c>
      <c r="B5" s="1071" t="s">
        <v>274</v>
      </c>
      <c r="D5" s="1072" t="s">
        <v>196</v>
      </c>
      <c r="E5" s="1071" t="s">
        <v>275</v>
      </c>
    </row>
    <row r="6" spans="1:5" ht="13.8" x14ac:dyDescent="0.25">
      <c r="A6" s="1073"/>
      <c r="B6" s="1074" t="s">
        <v>276</v>
      </c>
      <c r="D6" s="1075"/>
      <c r="E6" s="1076" t="s">
        <v>277</v>
      </c>
    </row>
    <row r="7" spans="1:5" ht="13.8" x14ac:dyDescent="0.25">
      <c r="A7" s="1073"/>
      <c r="B7" s="1074" t="s">
        <v>278</v>
      </c>
      <c r="D7" s="1077"/>
      <c r="E7" s="1078" t="s">
        <v>279</v>
      </c>
    </row>
    <row r="8" spans="1:5" ht="13.8" x14ac:dyDescent="0.25">
      <c r="A8" s="1073"/>
      <c r="B8" s="1074" t="s">
        <v>280</v>
      </c>
      <c r="D8" s="1079" t="s">
        <v>197</v>
      </c>
      <c r="E8" s="1080" t="s">
        <v>197</v>
      </c>
    </row>
    <row r="9" spans="1:5" ht="13.8" x14ac:dyDescent="0.25">
      <c r="A9" s="1081"/>
      <c r="B9" s="1078" t="s">
        <v>281</v>
      </c>
      <c r="D9" s="1079" t="s">
        <v>198</v>
      </c>
      <c r="E9" s="1080" t="s">
        <v>282</v>
      </c>
    </row>
    <row r="10" spans="1:5" ht="13.8" x14ac:dyDescent="0.25">
      <c r="A10" s="1082" t="s">
        <v>283</v>
      </c>
      <c r="B10" s="1080" t="s">
        <v>284</v>
      </c>
      <c r="D10" s="1072" t="s">
        <v>199</v>
      </c>
      <c r="E10" s="1074" t="s">
        <v>199</v>
      </c>
    </row>
    <row r="11" spans="1:5" ht="13.8" x14ac:dyDescent="0.25">
      <c r="A11" s="1083" t="s">
        <v>285</v>
      </c>
      <c r="B11" s="1071" t="s">
        <v>286</v>
      </c>
      <c r="D11" s="1072" t="s">
        <v>200</v>
      </c>
      <c r="E11" s="1084" t="s">
        <v>287</v>
      </c>
    </row>
    <row r="12" spans="1:5" ht="13.8" x14ac:dyDescent="0.25">
      <c r="A12" s="1082" t="s">
        <v>288</v>
      </c>
      <c r="B12" s="1080" t="s">
        <v>288</v>
      </c>
      <c r="D12" s="1075"/>
      <c r="E12" s="1076" t="s">
        <v>289</v>
      </c>
    </row>
    <row r="13" spans="1:5" ht="13.8" x14ac:dyDescent="0.25">
      <c r="A13" s="1073" t="s">
        <v>68</v>
      </c>
      <c r="B13" s="1074" t="s">
        <v>290</v>
      </c>
      <c r="D13" s="1077"/>
      <c r="E13" s="1085" t="s">
        <v>291</v>
      </c>
    </row>
    <row r="14" spans="1:5" ht="13.8" x14ac:dyDescent="0.25">
      <c r="A14" s="1086"/>
      <c r="B14" s="1074" t="s">
        <v>292</v>
      </c>
      <c r="D14" s="1079" t="s">
        <v>201</v>
      </c>
      <c r="E14" s="1080" t="s">
        <v>201</v>
      </c>
    </row>
    <row r="15" spans="1:5" ht="13.8" x14ac:dyDescent="0.25">
      <c r="A15" s="1087"/>
      <c r="B15" s="1078" t="s">
        <v>293</v>
      </c>
      <c r="D15" s="1079" t="s">
        <v>202</v>
      </c>
      <c r="E15" s="1080" t="s">
        <v>202</v>
      </c>
    </row>
    <row r="16" spans="1:5" ht="13.8" x14ac:dyDescent="0.25">
      <c r="A16" s="1070" t="s">
        <v>294</v>
      </c>
      <c r="B16" s="1084" t="s">
        <v>295</v>
      </c>
      <c r="D16" s="1072" t="s">
        <v>203</v>
      </c>
      <c r="E16" s="1084" t="s">
        <v>203</v>
      </c>
    </row>
    <row r="17" spans="1:5" ht="13.8" x14ac:dyDescent="0.25">
      <c r="A17" s="1086"/>
      <c r="B17" s="1076" t="s">
        <v>296</v>
      </c>
      <c r="D17" s="1075"/>
      <c r="E17" s="1076" t="s">
        <v>297</v>
      </c>
    </row>
    <row r="18" spans="1:5" ht="13.8" x14ac:dyDescent="0.25">
      <c r="A18" s="1086"/>
      <c r="B18" s="1076" t="s">
        <v>298</v>
      </c>
      <c r="D18" s="1075"/>
      <c r="E18" s="1076" t="s">
        <v>299</v>
      </c>
    </row>
    <row r="19" spans="1:5" ht="13.8" x14ac:dyDescent="0.25">
      <c r="A19" s="1086"/>
      <c r="B19" s="1076" t="s">
        <v>300</v>
      </c>
      <c r="D19" s="1075"/>
      <c r="E19" s="1076" t="s">
        <v>301</v>
      </c>
    </row>
    <row r="20" spans="1:5" ht="13.8" x14ac:dyDescent="0.25">
      <c r="A20" s="1086"/>
      <c r="B20" s="1076" t="s">
        <v>302</v>
      </c>
      <c r="D20" s="1075"/>
      <c r="E20" s="1076" t="s">
        <v>303</v>
      </c>
    </row>
    <row r="21" spans="1:5" ht="13.8" x14ac:dyDescent="0.25">
      <c r="A21" s="1087"/>
      <c r="B21" s="1085" t="s">
        <v>304</v>
      </c>
      <c r="D21" s="1075"/>
      <c r="E21" s="1076" t="s">
        <v>305</v>
      </c>
    </row>
    <row r="22" spans="1:5" ht="13.8" x14ac:dyDescent="0.25">
      <c r="A22" s="1070" t="s">
        <v>306</v>
      </c>
      <c r="B22" s="1071" t="s">
        <v>307</v>
      </c>
      <c r="D22" s="1075"/>
      <c r="E22" s="1076" t="s">
        <v>308</v>
      </c>
    </row>
    <row r="23" spans="1:5" ht="13.8" x14ac:dyDescent="0.25">
      <c r="A23" s="1086"/>
      <c r="B23" s="1074" t="s">
        <v>309</v>
      </c>
      <c r="D23" s="1075"/>
      <c r="E23" s="1076" t="s">
        <v>310</v>
      </c>
    </row>
    <row r="24" spans="1:5" ht="13.8" x14ac:dyDescent="0.25">
      <c r="A24" s="1087"/>
      <c r="B24" s="1078" t="s">
        <v>311</v>
      </c>
      <c r="D24" s="1075"/>
      <c r="E24" s="1076" t="s">
        <v>312</v>
      </c>
    </row>
    <row r="25" spans="1:5" ht="13.8" x14ac:dyDescent="0.25">
      <c r="A25" s="1070" t="s">
        <v>72</v>
      </c>
      <c r="B25" s="1084" t="s">
        <v>313</v>
      </c>
      <c r="D25" s="1075"/>
      <c r="E25" s="1076" t="s">
        <v>314</v>
      </c>
    </row>
    <row r="26" spans="1:5" ht="13.8" x14ac:dyDescent="0.25">
      <c r="A26" s="1086"/>
      <c r="B26" s="1076" t="s">
        <v>315</v>
      </c>
      <c r="D26" s="1075"/>
      <c r="E26" s="1076" t="s">
        <v>316</v>
      </c>
    </row>
    <row r="27" spans="1:5" ht="13.8" x14ac:dyDescent="0.25">
      <c r="A27" s="1086"/>
      <c r="B27" s="1074" t="s">
        <v>317</v>
      </c>
      <c r="D27" s="1075"/>
      <c r="E27" s="1076" t="s">
        <v>318</v>
      </c>
    </row>
    <row r="28" spans="1:5" ht="13.8" x14ac:dyDescent="0.25">
      <c r="A28" s="1086"/>
      <c r="B28" s="1074" t="s">
        <v>319</v>
      </c>
      <c r="D28" s="1075"/>
      <c r="E28" s="1076" t="s">
        <v>320</v>
      </c>
    </row>
    <row r="29" spans="1:5" ht="13.8" x14ac:dyDescent="0.25">
      <c r="A29" s="1086"/>
      <c r="B29" s="1074" t="s">
        <v>321</v>
      </c>
      <c r="D29" s="1075"/>
      <c r="E29" s="1076" t="s">
        <v>322</v>
      </c>
    </row>
    <row r="30" spans="1:5" ht="13.8" x14ac:dyDescent="0.25">
      <c r="A30" s="1086"/>
      <c r="B30" s="1074" t="s">
        <v>323</v>
      </c>
      <c r="D30" s="1077"/>
      <c r="E30" s="1085" t="s">
        <v>324</v>
      </c>
    </row>
    <row r="31" spans="1:5" ht="13.8" x14ac:dyDescent="0.25">
      <c r="A31" s="1087"/>
      <c r="B31" s="1078" t="s">
        <v>325</v>
      </c>
      <c r="D31" s="1079" t="s">
        <v>205</v>
      </c>
      <c r="E31" s="1080" t="s">
        <v>205</v>
      </c>
    </row>
    <row r="32" spans="1:5" ht="13.8" x14ac:dyDescent="0.25">
      <c r="A32" s="1082" t="s">
        <v>326</v>
      </c>
      <c r="B32" s="1080" t="s">
        <v>327</v>
      </c>
      <c r="D32" s="1077" t="s">
        <v>204</v>
      </c>
      <c r="E32" s="1078" t="s">
        <v>204</v>
      </c>
    </row>
    <row r="33" spans="1:5" ht="13.8" x14ac:dyDescent="0.25">
      <c r="A33" s="1082" t="s">
        <v>74</v>
      </c>
      <c r="B33" s="1080" t="s">
        <v>328</v>
      </c>
      <c r="D33" s="1077" t="s">
        <v>206</v>
      </c>
      <c r="E33" s="1078" t="s">
        <v>206</v>
      </c>
    </row>
    <row r="34" spans="1:5" ht="13.8" x14ac:dyDescent="0.25">
      <c r="A34" s="1082" t="s">
        <v>75</v>
      </c>
      <c r="B34" s="1080" t="s">
        <v>329</v>
      </c>
      <c r="D34" s="1088"/>
    </row>
    <row r="35" spans="1:5" ht="13.8" x14ac:dyDescent="0.25">
      <c r="A35" s="1070" t="s">
        <v>76</v>
      </c>
      <c r="B35" s="1071" t="s">
        <v>330</v>
      </c>
      <c r="D35" s="1088"/>
    </row>
    <row r="36" spans="1:5" ht="13.8" x14ac:dyDescent="0.25">
      <c r="A36" s="1089"/>
      <c r="B36" s="1074" t="s">
        <v>331</v>
      </c>
      <c r="D36" s="1088"/>
    </row>
    <row r="37" spans="1:5" ht="13.8" x14ac:dyDescent="0.25">
      <c r="A37" s="1087"/>
      <c r="B37" s="1078" t="s">
        <v>332</v>
      </c>
      <c r="D37" s="1088"/>
    </row>
    <row r="38" spans="1:5" ht="13.8" x14ac:dyDescent="0.25">
      <c r="A38" s="1082" t="s">
        <v>77</v>
      </c>
      <c r="B38" s="1080" t="s">
        <v>333</v>
      </c>
      <c r="D38" s="1088"/>
    </row>
    <row r="39" spans="1:5" ht="13.8" x14ac:dyDescent="0.25">
      <c r="D39" s="1088"/>
    </row>
    <row r="40" spans="1:5" ht="13.8" x14ac:dyDescent="0.25"/>
    <row r="41" spans="1:5" ht="13.8" x14ac:dyDescent="0.25"/>
    <row r="42" spans="1:5" ht="13.8" hidden="1" x14ac:dyDescent="0.25"/>
    <row r="43" spans="1:5" ht="13.8" hidden="1" x14ac:dyDescent="0.25"/>
    <row r="44" spans="1:5" ht="13.8" hidden="1" x14ac:dyDescent="0.25"/>
    <row r="45" spans="1:5" ht="13.8" hidden="1" x14ac:dyDescent="0.25"/>
    <row r="46" spans="1:5" ht="13.8" hidden="1" x14ac:dyDescent="0.25"/>
    <row r="47" spans="1:5" ht="13.8" hidden="1" x14ac:dyDescent="0.25"/>
    <row r="48" spans="1:5" ht="13.8" hidden="1" x14ac:dyDescent="0.25"/>
    <row r="49" ht="13.8" hidden="1" x14ac:dyDescent="0.25"/>
    <row r="50" ht="15" hidden="1" customHeight="1" x14ac:dyDescent="0.25"/>
    <row r="51" ht="15" hidden="1" customHeight="1" x14ac:dyDescent="0.25"/>
    <row r="52" ht="15" hidden="1" customHeight="1" x14ac:dyDescent="0.25"/>
    <row r="53" ht="15" hidden="1" customHeight="1" x14ac:dyDescent="0.25"/>
    <row r="54" ht="13.8" hidden="1" x14ac:dyDescent="0.25"/>
    <row r="55" ht="15" hidden="1" customHeight="1" x14ac:dyDescent="0.25"/>
    <row r="56" ht="13.8" hidden="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3.8" hidden="1" x14ac:dyDescent="0.25"/>
    <row r="63" ht="15" hidden="1" customHeight="1" x14ac:dyDescent="0.25"/>
  </sheetData>
  <mergeCells count="2">
    <mergeCell ref="A3:B3"/>
    <mergeCell ref="D3:E3"/>
  </mergeCells>
  <pageMargins left="0.70866141732283516" right="0.70866141732283516" top="0.74803149606299213" bottom="0.74803149606299213" header="0.31496062992126012" footer="0.31496062992126012"/>
  <pageSetup paperSize="0" scale="77"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workbookViewId="0"/>
  </sheetViews>
  <sheetFormatPr defaultColWidth="9.109375" defaultRowHeight="13.2" x14ac:dyDescent="0.25"/>
  <cols>
    <col min="1" max="1" width="68.44140625" style="21" customWidth="1"/>
    <col min="2" max="2" width="10.6640625" style="21" bestFit="1" customWidth="1"/>
    <col min="3" max="4" width="9.109375" style="21" customWidth="1"/>
    <col min="5" max="5" width="10" style="21" bestFit="1" customWidth="1"/>
    <col min="6" max="7" width="9.109375" style="21" customWidth="1"/>
    <col min="8" max="8" width="10" style="21" bestFit="1" customWidth="1"/>
    <col min="9" max="10" width="9.109375" style="21" customWidth="1"/>
    <col min="11" max="11" width="10.109375" style="21" customWidth="1"/>
    <col min="12" max="13" width="11.6640625" style="167" customWidth="1"/>
    <col min="14" max="14" width="10.44140625" style="168" customWidth="1"/>
    <col min="15" max="17" width="9.109375" style="21" customWidth="1"/>
    <col min="18" max="18" width="7.44140625" style="21" customWidth="1"/>
    <col min="19" max="20" width="9.109375" style="21" customWidth="1"/>
    <col min="21" max="21" width="10.5546875" style="21" customWidth="1"/>
    <col min="22" max="24" width="9.109375" style="21" customWidth="1"/>
    <col min="25" max="25" width="9" style="178" customWidth="1"/>
    <col min="26" max="26" width="7.5546875" style="20" bestFit="1" customWidth="1"/>
    <col min="27" max="27" width="7.33203125" style="20" bestFit="1" customWidth="1"/>
    <col min="28" max="28" width="8.33203125" style="20" customWidth="1"/>
    <col min="29" max="29" width="9.109375" style="21" customWidth="1"/>
    <col min="30" max="16384" width="9.109375" style="21"/>
  </cols>
  <sheetData>
    <row r="1" spans="1:28" ht="15.6" x14ac:dyDescent="0.25">
      <c r="A1" s="9" t="s">
        <v>31</v>
      </c>
      <c r="B1" s="10"/>
      <c r="C1" s="10"/>
      <c r="D1" s="10"/>
      <c r="E1" s="10"/>
      <c r="F1" s="10"/>
      <c r="G1" s="10"/>
      <c r="H1" s="10"/>
      <c r="I1" s="10"/>
      <c r="J1" s="10"/>
      <c r="K1" s="11"/>
      <c r="L1" s="12"/>
      <c r="M1" s="12"/>
      <c r="N1" s="13"/>
      <c r="O1" s="14"/>
      <c r="P1" s="15"/>
      <c r="Q1" s="10"/>
      <c r="R1" s="10"/>
      <c r="S1" s="14"/>
      <c r="T1" s="16"/>
      <c r="U1" s="14"/>
      <c r="V1" s="14"/>
      <c r="W1" s="17"/>
      <c r="X1" s="10"/>
      <c r="Y1" s="18"/>
      <c r="Z1" s="19"/>
    </row>
    <row r="2" spans="1:28" x14ac:dyDescent="0.25">
      <c r="B2" s="22"/>
      <c r="C2" s="22"/>
      <c r="D2" s="22"/>
      <c r="E2" s="22"/>
      <c r="F2" s="22"/>
      <c r="G2" s="22"/>
      <c r="H2" s="22"/>
      <c r="I2" s="22"/>
      <c r="J2" s="22"/>
      <c r="K2" s="23"/>
      <c r="L2" s="24"/>
      <c r="M2" s="24"/>
      <c r="N2" s="25"/>
      <c r="O2" s="26"/>
      <c r="P2" s="27"/>
      <c r="Q2" s="22"/>
      <c r="R2" s="22"/>
      <c r="S2" s="28"/>
      <c r="T2" s="23"/>
      <c r="U2" s="28"/>
      <c r="V2" s="28"/>
      <c r="W2" s="23"/>
      <c r="X2" s="22"/>
      <c r="Y2" s="18"/>
      <c r="Z2" s="19"/>
    </row>
    <row r="3" spans="1:28" x14ac:dyDescent="0.25">
      <c r="B3" s="29"/>
      <c r="C3" s="30"/>
      <c r="D3" s="29"/>
      <c r="E3" s="29"/>
      <c r="F3" s="29"/>
      <c r="G3" s="29"/>
      <c r="H3" s="29"/>
      <c r="I3" s="29"/>
      <c r="J3" s="29"/>
      <c r="K3" s="31"/>
      <c r="L3" s="24"/>
      <c r="M3" s="24"/>
      <c r="N3" s="32"/>
      <c r="O3" s="26"/>
      <c r="P3" s="33"/>
      <c r="Q3" s="29"/>
      <c r="R3" s="29"/>
      <c r="S3" s="29"/>
      <c r="T3" s="29"/>
      <c r="U3" s="29"/>
      <c r="V3" s="29"/>
      <c r="W3" s="29"/>
      <c r="X3" s="29"/>
      <c r="Y3" s="34"/>
      <c r="Z3" s="19"/>
    </row>
    <row r="4" spans="1:28" ht="13.8" x14ac:dyDescent="0.25">
      <c r="A4" s="35"/>
      <c r="B4" s="29"/>
      <c r="C4" s="29"/>
      <c r="D4" s="29"/>
      <c r="E4" s="29"/>
      <c r="F4" s="29"/>
      <c r="G4" s="29"/>
      <c r="H4" s="33"/>
      <c r="I4" s="29"/>
      <c r="J4" s="29"/>
      <c r="K4" s="31"/>
      <c r="L4" s="36"/>
      <c r="M4" s="37"/>
      <c r="N4" s="38"/>
      <c r="O4" s="39"/>
      <c r="P4" s="29"/>
      <c r="Q4" s="29"/>
      <c r="R4" s="29"/>
      <c r="S4" s="29"/>
      <c r="T4" s="29"/>
      <c r="U4" s="29"/>
      <c r="V4" s="29"/>
      <c r="W4" s="29"/>
      <c r="X4" s="29"/>
      <c r="Y4" s="34"/>
      <c r="Z4" s="19"/>
    </row>
    <row r="5" spans="1:28" s="44" customFormat="1" ht="13.2" customHeight="1" x14ac:dyDescent="0.25">
      <c r="A5" s="179" t="s">
        <v>32</v>
      </c>
      <c r="B5" s="180" t="s">
        <v>33</v>
      </c>
      <c r="C5" s="181" t="s">
        <v>34</v>
      </c>
      <c r="D5" s="181"/>
      <c r="E5" s="181"/>
      <c r="F5" s="182" t="s">
        <v>35</v>
      </c>
      <c r="G5" s="182"/>
      <c r="H5" s="182"/>
      <c r="I5" s="182"/>
      <c r="J5" s="182"/>
      <c r="K5" s="182"/>
      <c r="L5" s="182"/>
      <c r="M5" s="182"/>
      <c r="N5" s="182"/>
      <c r="O5" s="183" t="s">
        <v>36</v>
      </c>
      <c r="P5" s="183"/>
      <c r="Q5" s="183"/>
      <c r="R5" s="183"/>
      <c r="S5" s="183"/>
      <c r="T5" s="183"/>
      <c r="U5" s="43"/>
      <c r="V5" s="182" t="s">
        <v>37</v>
      </c>
      <c r="W5" s="182"/>
      <c r="X5" s="182"/>
      <c r="Y5" s="182"/>
      <c r="Z5" s="184" t="s">
        <v>38</v>
      </c>
      <c r="AA5" s="184"/>
      <c r="AB5" s="184"/>
    </row>
    <row r="6" spans="1:28" s="44" customFormat="1" x14ac:dyDescent="0.25">
      <c r="A6" s="179"/>
      <c r="B6" s="180"/>
      <c r="C6" s="181"/>
      <c r="D6" s="181"/>
      <c r="E6" s="181"/>
      <c r="F6" s="45"/>
      <c r="G6" s="46"/>
      <c r="H6" s="47" t="s">
        <v>39</v>
      </c>
      <c r="I6" s="48"/>
      <c r="J6" s="48"/>
      <c r="K6" s="46"/>
      <c r="L6" s="48"/>
      <c r="M6" s="48"/>
      <c r="N6" s="49"/>
      <c r="O6" s="183"/>
      <c r="P6" s="183"/>
      <c r="Q6" s="183"/>
      <c r="R6" s="183"/>
      <c r="S6" s="183"/>
      <c r="T6" s="183"/>
      <c r="U6" s="50"/>
      <c r="V6" s="182"/>
      <c r="W6" s="182"/>
      <c r="X6" s="182"/>
      <c r="Y6" s="182"/>
      <c r="Z6" s="184"/>
      <c r="AA6" s="184"/>
      <c r="AB6" s="184"/>
    </row>
    <row r="7" spans="1:28" s="44" customFormat="1" ht="31.2" x14ac:dyDescent="0.25">
      <c r="A7" s="179"/>
      <c r="B7" s="180"/>
      <c r="C7" s="51" t="s">
        <v>40</v>
      </c>
      <c r="D7" s="51" t="s">
        <v>41</v>
      </c>
      <c r="E7" s="52" t="s">
        <v>42</v>
      </c>
      <c r="F7" s="53" t="s">
        <v>43</v>
      </c>
      <c r="G7" s="40" t="s">
        <v>44</v>
      </c>
      <c r="H7" s="54" t="s">
        <v>45</v>
      </c>
      <c r="I7" s="54" t="s">
        <v>46</v>
      </c>
      <c r="J7" s="40" t="s">
        <v>47</v>
      </c>
      <c r="K7" s="40" t="s">
        <v>48</v>
      </c>
      <c r="L7" s="55" t="s">
        <v>49</v>
      </c>
      <c r="M7" s="55" t="s">
        <v>50</v>
      </c>
      <c r="N7" s="56" t="s">
        <v>51</v>
      </c>
      <c r="O7" s="55" t="s">
        <v>52</v>
      </c>
      <c r="P7" s="55" t="s">
        <v>53</v>
      </c>
      <c r="Q7" s="40" t="s">
        <v>54</v>
      </c>
      <c r="R7" s="40" t="s">
        <v>55</v>
      </c>
      <c r="S7" s="40" t="s">
        <v>56</v>
      </c>
      <c r="T7" s="40" t="s">
        <v>50</v>
      </c>
      <c r="U7" s="56" t="s">
        <v>51</v>
      </c>
      <c r="V7" s="51" t="s">
        <v>57</v>
      </c>
      <c r="W7" s="51" t="s">
        <v>58</v>
      </c>
      <c r="X7" s="51" t="s">
        <v>59</v>
      </c>
      <c r="Y7" s="51" t="s">
        <v>60</v>
      </c>
      <c r="Z7" s="57" t="s">
        <v>61</v>
      </c>
      <c r="AA7" s="51" t="s">
        <v>38</v>
      </c>
      <c r="AB7" s="40" t="s">
        <v>62</v>
      </c>
    </row>
    <row r="8" spans="1:28" x14ac:dyDescent="0.25">
      <c r="A8" s="58" t="s">
        <v>63</v>
      </c>
      <c r="B8" s="59">
        <v>5</v>
      </c>
      <c r="C8" s="60">
        <v>5</v>
      </c>
      <c r="D8" s="61">
        <v>0</v>
      </c>
      <c r="E8" s="62" t="s">
        <v>64</v>
      </c>
      <c r="F8" s="63">
        <v>4</v>
      </c>
      <c r="G8" s="64">
        <v>0</v>
      </c>
      <c r="H8" s="61">
        <v>0</v>
      </c>
      <c r="I8" s="61">
        <v>0</v>
      </c>
      <c r="J8" s="61">
        <v>0</v>
      </c>
      <c r="K8" s="65">
        <v>0</v>
      </c>
      <c r="L8" s="66" t="s">
        <v>64</v>
      </c>
      <c r="M8" s="67">
        <v>1</v>
      </c>
      <c r="N8" s="68">
        <v>0.8</v>
      </c>
      <c r="O8" s="61">
        <v>5</v>
      </c>
      <c r="P8" s="61">
        <v>0</v>
      </c>
      <c r="Q8" s="61">
        <v>0</v>
      </c>
      <c r="R8" s="61">
        <v>0</v>
      </c>
      <c r="S8" s="66" t="s">
        <v>64</v>
      </c>
      <c r="T8" s="61">
        <v>0</v>
      </c>
      <c r="U8" s="69">
        <v>1</v>
      </c>
      <c r="V8" s="60">
        <v>0</v>
      </c>
      <c r="W8" s="61">
        <v>0</v>
      </c>
      <c r="X8" s="61">
        <v>0</v>
      </c>
      <c r="Y8" s="70">
        <v>5</v>
      </c>
      <c r="Z8" s="63">
        <v>0</v>
      </c>
      <c r="AA8" s="61">
        <v>5</v>
      </c>
      <c r="AB8" s="70">
        <v>0</v>
      </c>
    </row>
    <row r="9" spans="1:28" x14ac:dyDescent="0.25">
      <c r="A9" s="71" t="s">
        <v>65</v>
      </c>
      <c r="B9" s="72">
        <v>38</v>
      </c>
      <c r="C9" s="73">
        <v>29</v>
      </c>
      <c r="D9" s="74">
        <v>9</v>
      </c>
      <c r="E9" s="75">
        <v>0.24</v>
      </c>
      <c r="F9" s="76">
        <v>28</v>
      </c>
      <c r="G9" s="77">
        <v>2</v>
      </c>
      <c r="H9" s="74">
        <v>1</v>
      </c>
      <c r="I9" s="74">
        <v>0</v>
      </c>
      <c r="J9" s="74">
        <v>0</v>
      </c>
      <c r="K9" s="78">
        <v>1</v>
      </c>
      <c r="L9" s="79">
        <v>7.0000000000000007E-2</v>
      </c>
      <c r="M9" s="80">
        <v>8</v>
      </c>
      <c r="N9" s="81">
        <v>0.79</v>
      </c>
      <c r="O9" s="74">
        <v>37</v>
      </c>
      <c r="P9" s="74">
        <v>1</v>
      </c>
      <c r="Q9" s="74">
        <v>0</v>
      </c>
      <c r="R9" s="74">
        <v>0</v>
      </c>
      <c r="S9" s="79">
        <v>0.03</v>
      </c>
      <c r="T9" s="74">
        <v>0</v>
      </c>
      <c r="U9" s="82">
        <v>1</v>
      </c>
      <c r="V9" s="73">
        <v>0</v>
      </c>
      <c r="W9" s="74">
        <v>0</v>
      </c>
      <c r="X9" s="74">
        <v>4</v>
      </c>
      <c r="Y9" s="83">
        <v>34</v>
      </c>
      <c r="Z9" s="84">
        <v>0</v>
      </c>
      <c r="AA9" s="85">
        <v>38</v>
      </c>
      <c r="AB9" s="86">
        <v>0</v>
      </c>
    </row>
    <row r="10" spans="1:28" x14ac:dyDescent="0.25">
      <c r="A10" s="71" t="s">
        <v>66</v>
      </c>
      <c r="B10" s="72">
        <v>94</v>
      </c>
      <c r="C10" s="73">
        <v>71</v>
      </c>
      <c r="D10" s="74">
        <v>23</v>
      </c>
      <c r="E10" s="75">
        <v>0.24</v>
      </c>
      <c r="F10" s="76">
        <v>84</v>
      </c>
      <c r="G10" s="77">
        <v>3</v>
      </c>
      <c r="H10" s="74">
        <v>2</v>
      </c>
      <c r="I10" s="74">
        <v>0</v>
      </c>
      <c r="J10" s="74">
        <v>0</v>
      </c>
      <c r="K10" s="78">
        <v>1</v>
      </c>
      <c r="L10" s="79">
        <v>0.03</v>
      </c>
      <c r="M10" s="80">
        <v>7</v>
      </c>
      <c r="N10" s="87">
        <v>0.93</v>
      </c>
      <c r="O10" s="74">
        <v>92</v>
      </c>
      <c r="P10" s="74">
        <v>2</v>
      </c>
      <c r="Q10" s="74">
        <v>0</v>
      </c>
      <c r="R10" s="74">
        <v>0</v>
      </c>
      <c r="S10" s="79">
        <v>0.02</v>
      </c>
      <c r="T10" s="74">
        <v>0</v>
      </c>
      <c r="U10" s="82">
        <v>1</v>
      </c>
      <c r="V10" s="73">
        <v>0</v>
      </c>
      <c r="W10" s="74">
        <v>5</v>
      </c>
      <c r="X10" s="74">
        <v>45</v>
      </c>
      <c r="Y10" s="83">
        <v>44</v>
      </c>
      <c r="Z10" s="84">
        <v>0</v>
      </c>
      <c r="AA10" s="85">
        <v>94</v>
      </c>
      <c r="AB10" s="86">
        <v>0</v>
      </c>
    </row>
    <row r="11" spans="1:28" s="103" customFormat="1" ht="11.4" x14ac:dyDescent="0.2">
      <c r="A11" s="88" t="s">
        <v>67</v>
      </c>
      <c r="B11" s="72">
        <v>73</v>
      </c>
      <c r="C11" s="89">
        <v>54</v>
      </c>
      <c r="D11" s="85">
        <v>19</v>
      </c>
      <c r="E11" s="90">
        <v>0.26</v>
      </c>
      <c r="F11" s="76">
        <v>38</v>
      </c>
      <c r="G11" s="77">
        <v>6</v>
      </c>
      <c r="H11" s="74">
        <v>2</v>
      </c>
      <c r="I11" s="74">
        <v>2</v>
      </c>
      <c r="J11" s="74">
        <v>1</v>
      </c>
      <c r="K11" s="78">
        <v>1</v>
      </c>
      <c r="L11" s="91">
        <v>0.14000000000000001</v>
      </c>
      <c r="M11" s="80">
        <v>29</v>
      </c>
      <c r="N11" s="92">
        <v>0.6</v>
      </c>
      <c r="O11" s="93">
        <v>66</v>
      </c>
      <c r="P11" s="94">
        <v>3</v>
      </c>
      <c r="Q11" s="94">
        <v>0</v>
      </c>
      <c r="R11" s="94">
        <v>1</v>
      </c>
      <c r="S11" s="95">
        <v>0.06</v>
      </c>
      <c r="T11" s="74">
        <v>3</v>
      </c>
      <c r="U11" s="96">
        <v>0.96</v>
      </c>
      <c r="V11" s="97">
        <v>0</v>
      </c>
      <c r="W11" s="98">
        <v>12</v>
      </c>
      <c r="X11" s="98">
        <v>30</v>
      </c>
      <c r="Y11" s="99">
        <v>31</v>
      </c>
      <c r="Z11" s="100">
        <v>73</v>
      </c>
      <c r="AA11" s="101">
        <v>0</v>
      </c>
      <c r="AB11" s="102">
        <v>0</v>
      </c>
    </row>
    <row r="12" spans="1:28" x14ac:dyDescent="0.25">
      <c r="A12" s="71" t="s">
        <v>68</v>
      </c>
      <c r="B12" s="72">
        <v>6</v>
      </c>
      <c r="C12" s="73">
        <v>6</v>
      </c>
      <c r="D12" s="74">
        <v>0</v>
      </c>
      <c r="E12" s="75" t="s">
        <v>64</v>
      </c>
      <c r="F12" s="76">
        <v>6</v>
      </c>
      <c r="G12" s="77">
        <v>0</v>
      </c>
      <c r="H12" s="74">
        <v>0</v>
      </c>
      <c r="I12" s="74">
        <v>0</v>
      </c>
      <c r="J12" s="74">
        <v>0</v>
      </c>
      <c r="K12" s="78">
        <v>0</v>
      </c>
      <c r="L12" s="79" t="s">
        <v>64</v>
      </c>
      <c r="M12" s="74">
        <v>0</v>
      </c>
      <c r="N12" s="87">
        <v>1</v>
      </c>
      <c r="O12" s="74">
        <v>5</v>
      </c>
      <c r="P12" s="74">
        <v>1</v>
      </c>
      <c r="Q12" s="74">
        <v>0</v>
      </c>
      <c r="R12" s="74">
        <v>0</v>
      </c>
      <c r="S12" s="79" t="s">
        <v>69</v>
      </c>
      <c r="T12" s="74">
        <v>0</v>
      </c>
      <c r="U12" s="82">
        <v>1</v>
      </c>
      <c r="V12" s="73">
        <v>0</v>
      </c>
      <c r="W12" s="74">
        <v>0</v>
      </c>
      <c r="X12" s="74">
        <v>1</v>
      </c>
      <c r="Y12" s="83">
        <v>5</v>
      </c>
      <c r="Z12" s="84">
        <v>0</v>
      </c>
      <c r="AA12" s="85">
        <v>6</v>
      </c>
      <c r="AB12" s="86">
        <v>0</v>
      </c>
    </row>
    <row r="13" spans="1:28" x14ac:dyDescent="0.25">
      <c r="A13" s="71" t="s">
        <v>70</v>
      </c>
      <c r="B13" s="72">
        <v>26</v>
      </c>
      <c r="C13" s="73">
        <v>20</v>
      </c>
      <c r="D13" s="74">
        <v>6</v>
      </c>
      <c r="E13" s="75">
        <v>0.23</v>
      </c>
      <c r="F13" s="76">
        <v>19</v>
      </c>
      <c r="G13" s="77">
        <v>1</v>
      </c>
      <c r="H13" s="74">
        <v>1</v>
      </c>
      <c r="I13" s="74">
        <v>0</v>
      </c>
      <c r="J13" s="74">
        <v>0</v>
      </c>
      <c r="K13" s="78">
        <v>0</v>
      </c>
      <c r="L13" s="79">
        <v>0.05</v>
      </c>
      <c r="M13" s="80">
        <v>6</v>
      </c>
      <c r="N13" s="87">
        <v>0.77</v>
      </c>
      <c r="O13" s="74">
        <v>16</v>
      </c>
      <c r="P13" s="74">
        <v>9</v>
      </c>
      <c r="Q13" s="74">
        <v>0</v>
      </c>
      <c r="R13" s="74">
        <v>0</v>
      </c>
      <c r="S13" s="79">
        <v>0.36</v>
      </c>
      <c r="T13" s="74">
        <v>1</v>
      </c>
      <c r="U13" s="82">
        <v>0.96</v>
      </c>
      <c r="V13" s="73">
        <v>0</v>
      </c>
      <c r="W13" s="74">
        <v>2</v>
      </c>
      <c r="X13" s="74">
        <v>12</v>
      </c>
      <c r="Y13" s="83">
        <v>12</v>
      </c>
      <c r="Z13" s="84">
        <v>0</v>
      </c>
      <c r="AA13" s="85">
        <v>26</v>
      </c>
      <c r="AB13" s="86">
        <v>0</v>
      </c>
    </row>
    <row r="14" spans="1:28" x14ac:dyDescent="0.25">
      <c r="A14" s="71" t="s">
        <v>71</v>
      </c>
      <c r="B14" s="72">
        <v>33</v>
      </c>
      <c r="C14" s="73">
        <v>26</v>
      </c>
      <c r="D14" s="74">
        <v>7</v>
      </c>
      <c r="E14" s="75">
        <v>0.21</v>
      </c>
      <c r="F14" s="76">
        <v>20</v>
      </c>
      <c r="G14" s="77">
        <v>0</v>
      </c>
      <c r="H14" s="74">
        <v>0</v>
      </c>
      <c r="I14" s="74">
        <v>0</v>
      </c>
      <c r="J14" s="74">
        <v>0</v>
      </c>
      <c r="K14" s="78">
        <v>0</v>
      </c>
      <c r="L14" s="79" t="s">
        <v>64</v>
      </c>
      <c r="M14" s="80">
        <v>13</v>
      </c>
      <c r="N14" s="81">
        <v>0.61</v>
      </c>
      <c r="O14" s="74">
        <v>25</v>
      </c>
      <c r="P14" s="74">
        <v>8</v>
      </c>
      <c r="Q14" s="74">
        <v>0</v>
      </c>
      <c r="R14" s="74">
        <v>0</v>
      </c>
      <c r="S14" s="79">
        <v>0.24</v>
      </c>
      <c r="T14" s="74">
        <v>0</v>
      </c>
      <c r="U14" s="82">
        <v>1</v>
      </c>
      <c r="V14" s="73">
        <v>0</v>
      </c>
      <c r="W14" s="74">
        <v>5</v>
      </c>
      <c r="X14" s="74">
        <v>9</v>
      </c>
      <c r="Y14" s="83">
        <v>19</v>
      </c>
      <c r="Z14" s="84">
        <v>33</v>
      </c>
      <c r="AA14" s="85">
        <v>0</v>
      </c>
      <c r="AB14" s="86">
        <v>0</v>
      </c>
    </row>
    <row r="15" spans="1:28" x14ac:dyDescent="0.25">
      <c r="A15" s="71" t="s">
        <v>72</v>
      </c>
      <c r="B15" s="72">
        <v>660</v>
      </c>
      <c r="C15" s="73">
        <v>468</v>
      </c>
      <c r="D15" s="74">
        <v>192</v>
      </c>
      <c r="E15" s="75">
        <v>0.28999999999999998</v>
      </c>
      <c r="F15" s="76">
        <v>571</v>
      </c>
      <c r="G15" s="77">
        <v>24</v>
      </c>
      <c r="H15" s="74">
        <v>11</v>
      </c>
      <c r="I15" s="74">
        <v>3</v>
      </c>
      <c r="J15" s="74">
        <v>5</v>
      </c>
      <c r="K15" s="78">
        <v>5</v>
      </c>
      <c r="L15" s="79">
        <v>0.04</v>
      </c>
      <c r="M15" s="80">
        <v>65</v>
      </c>
      <c r="N15" s="81">
        <v>0.9</v>
      </c>
      <c r="O15" s="74">
        <v>577</v>
      </c>
      <c r="P15" s="74">
        <v>83</v>
      </c>
      <c r="Q15" s="74">
        <v>0</v>
      </c>
      <c r="R15" s="74">
        <v>0</v>
      </c>
      <c r="S15" s="79">
        <v>0.13</v>
      </c>
      <c r="T15" s="74">
        <v>0</v>
      </c>
      <c r="U15" s="82">
        <v>1</v>
      </c>
      <c r="V15" s="73">
        <v>1</v>
      </c>
      <c r="W15" s="74">
        <v>76</v>
      </c>
      <c r="X15" s="74">
        <v>258</v>
      </c>
      <c r="Y15" s="83">
        <v>325</v>
      </c>
      <c r="Z15" s="84">
        <v>0</v>
      </c>
      <c r="AA15" s="85">
        <v>616</v>
      </c>
      <c r="AB15" s="86">
        <v>44</v>
      </c>
    </row>
    <row r="16" spans="1:28" x14ac:dyDescent="0.25">
      <c r="A16" s="71" t="s">
        <v>73</v>
      </c>
      <c r="B16" s="72">
        <v>830</v>
      </c>
      <c r="C16" s="73">
        <v>664</v>
      </c>
      <c r="D16" s="74">
        <v>166</v>
      </c>
      <c r="E16" s="75">
        <v>0.2</v>
      </c>
      <c r="F16" s="76">
        <v>605</v>
      </c>
      <c r="G16" s="77">
        <v>54</v>
      </c>
      <c r="H16" s="74">
        <v>19</v>
      </c>
      <c r="I16" s="74">
        <v>11</v>
      </c>
      <c r="J16" s="74">
        <v>17</v>
      </c>
      <c r="K16" s="78">
        <v>7</v>
      </c>
      <c r="L16" s="79">
        <v>0.08</v>
      </c>
      <c r="M16" s="80">
        <v>171</v>
      </c>
      <c r="N16" s="81">
        <v>0.79</v>
      </c>
      <c r="O16" s="74">
        <v>778</v>
      </c>
      <c r="P16" s="74">
        <v>52</v>
      </c>
      <c r="Q16" s="74">
        <v>0</v>
      </c>
      <c r="R16" s="74">
        <v>0</v>
      </c>
      <c r="S16" s="79">
        <v>0.06</v>
      </c>
      <c r="T16" s="74">
        <v>0</v>
      </c>
      <c r="U16" s="82">
        <v>1</v>
      </c>
      <c r="V16" s="73">
        <v>8</v>
      </c>
      <c r="W16" s="74">
        <v>128</v>
      </c>
      <c r="X16" s="74">
        <v>290</v>
      </c>
      <c r="Y16" s="83">
        <v>404</v>
      </c>
      <c r="Z16" s="84">
        <v>830</v>
      </c>
      <c r="AA16" s="85">
        <v>0</v>
      </c>
      <c r="AB16" s="86">
        <v>0</v>
      </c>
    </row>
    <row r="17" spans="1:28" x14ac:dyDescent="0.25">
      <c r="A17" s="71" t="s">
        <v>74</v>
      </c>
      <c r="B17" s="72">
        <v>398</v>
      </c>
      <c r="C17" s="73">
        <v>244</v>
      </c>
      <c r="D17" s="74">
        <v>154</v>
      </c>
      <c r="E17" s="75">
        <v>0.39</v>
      </c>
      <c r="F17" s="76">
        <v>342</v>
      </c>
      <c r="G17" s="77">
        <v>32</v>
      </c>
      <c r="H17" s="74">
        <v>20</v>
      </c>
      <c r="I17" s="74">
        <v>4</v>
      </c>
      <c r="J17" s="74">
        <v>6</v>
      </c>
      <c r="K17" s="78">
        <v>2</v>
      </c>
      <c r="L17" s="79">
        <v>0.09</v>
      </c>
      <c r="M17" s="80">
        <v>24</v>
      </c>
      <c r="N17" s="81">
        <v>0.94</v>
      </c>
      <c r="O17" s="74">
        <v>103</v>
      </c>
      <c r="P17" s="74">
        <v>295</v>
      </c>
      <c r="Q17" s="74">
        <v>0</v>
      </c>
      <c r="R17" s="74">
        <v>0</v>
      </c>
      <c r="S17" s="79">
        <v>0.74</v>
      </c>
      <c r="T17" s="74">
        <v>0</v>
      </c>
      <c r="U17" s="82">
        <v>1</v>
      </c>
      <c r="V17" s="73">
        <v>6</v>
      </c>
      <c r="W17" s="74">
        <v>86</v>
      </c>
      <c r="X17" s="74">
        <v>142</v>
      </c>
      <c r="Y17" s="83">
        <v>164</v>
      </c>
      <c r="Z17" s="84">
        <v>0</v>
      </c>
      <c r="AA17" s="85">
        <v>334</v>
      </c>
      <c r="AB17" s="86">
        <v>64</v>
      </c>
    </row>
    <row r="18" spans="1:28" x14ac:dyDescent="0.25">
      <c r="A18" s="71" t="s">
        <v>75</v>
      </c>
      <c r="B18" s="72">
        <v>583</v>
      </c>
      <c r="C18" s="73">
        <v>364</v>
      </c>
      <c r="D18" s="74">
        <v>219</v>
      </c>
      <c r="E18" s="75">
        <v>0.38</v>
      </c>
      <c r="F18" s="76">
        <v>445</v>
      </c>
      <c r="G18" s="77">
        <v>35</v>
      </c>
      <c r="H18" s="74">
        <v>13</v>
      </c>
      <c r="I18" s="74">
        <v>7</v>
      </c>
      <c r="J18" s="74">
        <v>9</v>
      </c>
      <c r="K18" s="78">
        <v>6</v>
      </c>
      <c r="L18" s="79">
        <v>7.0000000000000007E-2</v>
      </c>
      <c r="M18" s="80">
        <v>103</v>
      </c>
      <c r="N18" s="81">
        <v>0.82</v>
      </c>
      <c r="O18" s="74">
        <v>176</v>
      </c>
      <c r="P18" s="74">
        <v>405</v>
      </c>
      <c r="Q18" s="74">
        <v>2</v>
      </c>
      <c r="R18" s="74">
        <v>0</v>
      </c>
      <c r="S18" s="79">
        <v>0.7</v>
      </c>
      <c r="T18" s="74">
        <v>0</v>
      </c>
      <c r="U18" s="82">
        <v>1</v>
      </c>
      <c r="V18" s="73">
        <v>21</v>
      </c>
      <c r="W18" s="74">
        <v>135</v>
      </c>
      <c r="X18" s="74">
        <v>197</v>
      </c>
      <c r="Y18" s="83">
        <v>230</v>
      </c>
      <c r="Z18" s="84">
        <v>583</v>
      </c>
      <c r="AA18" s="85">
        <v>0</v>
      </c>
      <c r="AB18" s="86">
        <v>0</v>
      </c>
    </row>
    <row r="19" spans="1:28" x14ac:dyDescent="0.25">
      <c r="A19" s="71" t="s">
        <v>76</v>
      </c>
      <c r="B19" s="72">
        <v>140</v>
      </c>
      <c r="C19" s="73">
        <v>91</v>
      </c>
      <c r="D19" s="74">
        <v>49</v>
      </c>
      <c r="E19" s="75">
        <v>0.35</v>
      </c>
      <c r="F19" s="76">
        <v>114</v>
      </c>
      <c r="G19" s="77">
        <v>9</v>
      </c>
      <c r="H19" s="74">
        <v>7</v>
      </c>
      <c r="I19" s="74">
        <v>0</v>
      </c>
      <c r="J19" s="74">
        <v>2</v>
      </c>
      <c r="K19" s="78">
        <v>0</v>
      </c>
      <c r="L19" s="79">
        <v>7.0000000000000007E-2</v>
      </c>
      <c r="M19" s="80">
        <v>17</v>
      </c>
      <c r="N19" s="81">
        <v>0.88</v>
      </c>
      <c r="O19" s="74">
        <v>54</v>
      </c>
      <c r="P19" s="74">
        <v>86</v>
      </c>
      <c r="Q19" s="74">
        <v>0</v>
      </c>
      <c r="R19" s="74">
        <v>0</v>
      </c>
      <c r="S19" s="79">
        <v>0.61</v>
      </c>
      <c r="T19" s="74">
        <v>0</v>
      </c>
      <c r="U19" s="82">
        <v>1</v>
      </c>
      <c r="V19" s="73">
        <v>5</v>
      </c>
      <c r="W19" s="74">
        <v>22</v>
      </c>
      <c r="X19" s="74">
        <v>51</v>
      </c>
      <c r="Y19" s="83">
        <v>62</v>
      </c>
      <c r="Z19" s="84">
        <v>0</v>
      </c>
      <c r="AA19" s="85">
        <v>134</v>
      </c>
      <c r="AB19" s="86">
        <v>6</v>
      </c>
    </row>
    <row r="20" spans="1:28" x14ac:dyDescent="0.25">
      <c r="A20" s="104" t="s">
        <v>77</v>
      </c>
      <c r="B20" s="72">
        <v>92</v>
      </c>
      <c r="C20" s="105">
        <v>61</v>
      </c>
      <c r="D20" s="106">
        <v>31</v>
      </c>
      <c r="E20" s="107">
        <v>0.34</v>
      </c>
      <c r="F20" s="108">
        <v>62</v>
      </c>
      <c r="G20" s="109">
        <v>5</v>
      </c>
      <c r="H20" s="106">
        <v>2</v>
      </c>
      <c r="I20" s="106">
        <v>1</v>
      </c>
      <c r="J20" s="106">
        <v>1</v>
      </c>
      <c r="K20" s="78">
        <v>1</v>
      </c>
      <c r="L20" s="110">
        <v>7.0000000000000007E-2</v>
      </c>
      <c r="M20" s="111">
        <v>25</v>
      </c>
      <c r="N20" s="112">
        <v>0.73</v>
      </c>
      <c r="O20" s="106">
        <v>32</v>
      </c>
      <c r="P20" s="106">
        <v>58</v>
      </c>
      <c r="Q20" s="106">
        <v>0</v>
      </c>
      <c r="R20" s="106">
        <v>0</v>
      </c>
      <c r="S20" s="110">
        <v>0.64</v>
      </c>
      <c r="T20" s="106">
        <v>2</v>
      </c>
      <c r="U20" s="113">
        <v>0.98</v>
      </c>
      <c r="V20" s="105">
        <v>6</v>
      </c>
      <c r="W20" s="106">
        <v>20</v>
      </c>
      <c r="X20" s="106">
        <v>24</v>
      </c>
      <c r="Y20" s="114">
        <v>42</v>
      </c>
      <c r="Z20" s="84">
        <v>92</v>
      </c>
      <c r="AA20" s="85">
        <v>0</v>
      </c>
      <c r="AB20" s="86">
        <v>0</v>
      </c>
    </row>
    <row r="21" spans="1:28" s="131" customFormat="1" ht="11.4" hidden="1" x14ac:dyDescent="0.2">
      <c r="A21" s="115" t="s">
        <v>78</v>
      </c>
      <c r="B21" s="116"/>
      <c r="C21" s="117"/>
      <c r="D21" s="118"/>
      <c r="E21" s="119" t="e">
        <f>#DIV/0!</f>
        <v>#DIV/0!</v>
      </c>
      <c r="F21" s="120"/>
      <c r="G21" s="116"/>
      <c r="H21" s="118"/>
      <c r="I21" s="118"/>
      <c r="J21" s="118"/>
      <c r="K21" s="121"/>
      <c r="L21" s="122" t="e">
        <f>#DIV/0!</f>
        <v>#DIV/0!</v>
      </c>
      <c r="M21" s="123">
        <v>0</v>
      </c>
      <c r="N21" s="124" t="e">
        <f>#DIV/0!</f>
        <v>#DIV/0!</v>
      </c>
      <c r="O21" s="118"/>
      <c r="P21" s="118"/>
      <c r="Q21" s="118"/>
      <c r="R21" s="118"/>
      <c r="S21" s="125" t="e">
        <f>#DIV/0!</f>
        <v>#DIV/0!</v>
      </c>
      <c r="T21" s="118">
        <v>0.99798522498321018</v>
      </c>
      <c r="U21" s="126" t="e">
        <f>#DIV/0!</f>
        <v>#DIV/0!</v>
      </c>
      <c r="V21" s="117"/>
      <c r="W21" s="118"/>
      <c r="X21" s="118"/>
      <c r="Y21" s="127"/>
      <c r="Z21" s="128"/>
      <c r="AA21" s="129"/>
      <c r="AB21" s="130"/>
    </row>
    <row r="22" spans="1:28" s="143" customFormat="1" x14ac:dyDescent="0.25">
      <c r="A22" s="132" t="s">
        <v>79</v>
      </c>
      <c r="B22" s="133">
        <v>2978</v>
      </c>
      <c r="C22" s="133">
        <v>2103</v>
      </c>
      <c r="D22" s="134">
        <v>875</v>
      </c>
      <c r="E22" s="135">
        <v>0.28999999999999998</v>
      </c>
      <c r="F22" s="136">
        <v>2338</v>
      </c>
      <c r="G22" s="137">
        <v>171</v>
      </c>
      <c r="H22" s="134">
        <v>78</v>
      </c>
      <c r="I22" s="134">
        <v>28</v>
      </c>
      <c r="J22" s="134">
        <v>41</v>
      </c>
      <c r="K22" s="138">
        <v>24</v>
      </c>
      <c r="L22" s="139">
        <v>7.0000000000000007E-2</v>
      </c>
      <c r="M22" s="140">
        <v>469</v>
      </c>
      <c r="N22" s="141">
        <v>0.84</v>
      </c>
      <c r="O22" s="134">
        <v>1966</v>
      </c>
      <c r="P22" s="134">
        <v>1003</v>
      </c>
      <c r="Q22" s="134">
        <v>2</v>
      </c>
      <c r="R22" s="134">
        <v>1</v>
      </c>
      <c r="S22" s="142">
        <v>0.34</v>
      </c>
      <c r="T22" s="134">
        <v>6</v>
      </c>
      <c r="U22" s="141">
        <v>1</v>
      </c>
      <c r="V22" s="133">
        <v>47</v>
      </c>
      <c r="W22" s="134">
        <v>491</v>
      </c>
      <c r="X22" s="134">
        <v>1063</v>
      </c>
      <c r="Y22" s="138">
        <v>1377</v>
      </c>
      <c r="Z22" s="136">
        <v>1611</v>
      </c>
      <c r="AA22" s="134">
        <v>1253</v>
      </c>
      <c r="AB22" s="138">
        <v>114</v>
      </c>
    </row>
    <row r="23" spans="1:28" s="143" customFormat="1" x14ac:dyDescent="0.25">
      <c r="A23" s="144"/>
      <c r="B23" s="145"/>
      <c r="C23" s="145"/>
      <c r="D23" s="145"/>
      <c r="E23" s="25"/>
      <c r="F23" s="145"/>
      <c r="G23" s="145"/>
      <c r="H23" s="146"/>
      <c r="I23" s="146"/>
      <c r="J23" s="146"/>
      <c r="K23" s="146"/>
      <c r="L23" s="147"/>
      <c r="M23" s="147"/>
      <c r="N23" s="147"/>
      <c r="O23" s="145">
        <f>94-41</f>
        <v>53</v>
      </c>
      <c r="P23" s="145">
        <v>41</v>
      </c>
      <c r="Q23" s="145"/>
      <c r="R23" s="145"/>
      <c r="S23" s="25"/>
      <c r="T23" s="145"/>
      <c r="U23" s="148"/>
      <c r="V23" s="145"/>
      <c r="W23" s="145"/>
      <c r="X23" s="145"/>
      <c r="Y23" s="147"/>
      <c r="Z23" s="145"/>
      <c r="AA23" s="145"/>
      <c r="AB23" s="145"/>
    </row>
    <row r="24" spans="1:28" s="163" customFormat="1" ht="10.199999999999999" x14ac:dyDescent="0.2">
      <c r="A24" s="149" t="s">
        <v>80</v>
      </c>
      <c r="B24" s="150"/>
      <c r="C24" s="151"/>
      <c r="D24" s="151"/>
      <c r="E24" s="152"/>
      <c r="F24" s="153"/>
      <c r="G24" s="154"/>
      <c r="H24" s="155"/>
      <c r="I24" s="155"/>
      <c r="J24" s="155"/>
      <c r="K24" s="155"/>
      <c r="L24" s="156"/>
      <c r="M24" s="156"/>
      <c r="N24" s="157"/>
      <c r="O24" s="1094">
        <f>O23+O17</f>
        <v>156</v>
      </c>
      <c r="P24" s="1094">
        <f>P23+P17</f>
        <v>336</v>
      </c>
      <c r="Q24" s="158"/>
      <c r="R24" s="159"/>
      <c r="S24" s="159"/>
      <c r="T24" s="159"/>
      <c r="U24" s="160"/>
      <c r="V24" s="22"/>
      <c r="W24" s="22"/>
      <c r="X24" s="22"/>
      <c r="Y24" s="161"/>
      <c r="Z24" s="162"/>
      <c r="AA24" s="162"/>
      <c r="AB24" s="162"/>
    </row>
    <row r="25" spans="1:28" ht="13.5" customHeight="1" x14ac:dyDescent="0.25">
      <c r="A25" s="164" t="s">
        <v>81</v>
      </c>
      <c r="B25" s="153"/>
      <c r="C25" s="153"/>
      <c r="D25" s="153"/>
      <c r="G25" s="165"/>
      <c r="H25" s="166"/>
      <c r="I25" s="166"/>
      <c r="J25" s="166"/>
      <c r="K25" s="166"/>
      <c r="P25" s="21">
        <f>P24/SUM(O24:P24)</f>
        <v>0.68292682926829273</v>
      </c>
      <c r="Y25" s="44"/>
      <c r="Z25" s="19"/>
      <c r="AA25" s="19"/>
    </row>
    <row r="26" spans="1:28" ht="12.75" customHeight="1" x14ac:dyDescent="0.25">
      <c r="A26" s="169" t="s">
        <v>82</v>
      </c>
      <c r="B26" s="170"/>
      <c r="C26" s="170"/>
      <c r="D26" s="170"/>
      <c r="E26" s="170"/>
      <c r="F26" s="170"/>
      <c r="G26" s="171"/>
      <c r="H26" s="172"/>
      <c r="I26" s="172"/>
      <c r="J26" s="172"/>
      <c r="K26" s="172"/>
      <c r="N26" s="173"/>
      <c r="O26" s="174"/>
      <c r="P26" s="171"/>
      <c r="Q26" s="160"/>
      <c r="R26" s="160"/>
      <c r="S26" s="171"/>
      <c r="T26" s="175"/>
      <c r="U26" s="175"/>
      <c r="V26" s="171"/>
      <c r="W26" s="171"/>
      <c r="X26" s="171"/>
      <c r="Y26" s="18"/>
      <c r="Z26" s="19"/>
      <c r="AA26" s="19"/>
    </row>
    <row r="27" spans="1:28" ht="31.2" x14ac:dyDescent="0.25">
      <c r="A27" s="164" t="s">
        <v>83</v>
      </c>
      <c r="B27" s="170"/>
      <c r="C27" s="170"/>
      <c r="D27" s="170"/>
      <c r="E27" s="170"/>
      <c r="F27" s="170"/>
      <c r="G27" s="171"/>
      <c r="H27" s="172"/>
      <c r="I27" s="172"/>
      <c r="J27" s="172"/>
      <c r="K27" s="172"/>
      <c r="N27" s="173"/>
      <c r="O27" s="174"/>
      <c r="P27" s="171"/>
      <c r="Q27" s="171"/>
      <c r="R27" s="171"/>
      <c r="S27" s="171"/>
      <c r="T27" s="171"/>
      <c r="U27" s="171"/>
      <c r="V27" s="171"/>
      <c r="W27" s="171"/>
      <c r="X27" s="171"/>
      <c r="Y27" s="18"/>
      <c r="Z27" s="19"/>
      <c r="AA27" s="19"/>
    </row>
    <row r="28" spans="1:28" x14ac:dyDescent="0.25">
      <c r="A28" s="164" t="s">
        <v>84</v>
      </c>
      <c r="B28" s="170"/>
      <c r="C28" s="170"/>
      <c r="D28" s="170"/>
      <c r="E28" s="170"/>
      <c r="F28" s="170"/>
      <c r="G28" s="171"/>
      <c r="H28" s="172"/>
      <c r="I28" s="172"/>
      <c r="J28" s="172"/>
      <c r="K28" s="172"/>
      <c r="N28" s="173"/>
      <c r="O28" s="174"/>
      <c r="P28" s="171"/>
      <c r="Q28" s="171"/>
      <c r="R28" s="171"/>
      <c r="S28" s="171"/>
      <c r="T28" s="171"/>
      <c r="U28" s="171"/>
      <c r="V28" s="171"/>
      <c r="W28" s="171"/>
      <c r="X28" s="171"/>
      <c r="Y28" s="18"/>
      <c r="Z28" s="19"/>
      <c r="AA28" s="19"/>
    </row>
    <row r="29" spans="1:28" x14ac:dyDescent="0.25">
      <c r="A29" s="164" t="s">
        <v>85</v>
      </c>
      <c r="B29" s="170"/>
      <c r="C29" s="170"/>
      <c r="D29" s="170"/>
      <c r="E29" s="170"/>
      <c r="F29" s="170"/>
      <c r="G29" s="171"/>
      <c r="H29" s="172"/>
      <c r="I29" s="172"/>
      <c r="J29" s="172"/>
      <c r="K29" s="172"/>
      <c r="N29" s="173"/>
      <c r="O29" s="174"/>
      <c r="P29" s="171"/>
      <c r="Q29" s="171"/>
      <c r="R29" s="171"/>
      <c r="S29" s="171"/>
      <c r="T29" s="171"/>
      <c r="U29" s="171"/>
      <c r="V29" s="171"/>
      <c r="W29" s="171"/>
      <c r="X29" s="171"/>
      <c r="Y29" s="18"/>
      <c r="Z29" s="19"/>
      <c r="AA29" s="19"/>
    </row>
    <row r="30" spans="1:28" ht="21" x14ac:dyDescent="0.25">
      <c r="A30" s="164" t="s">
        <v>86</v>
      </c>
      <c r="B30" s="170"/>
      <c r="C30" s="170"/>
      <c r="D30" s="170"/>
      <c r="E30" s="170"/>
      <c r="F30" s="170"/>
      <c r="G30" s="171"/>
      <c r="H30" s="172"/>
      <c r="I30" s="172"/>
      <c r="J30" s="172"/>
      <c r="K30" s="172"/>
      <c r="N30" s="173"/>
      <c r="O30" s="174"/>
      <c r="P30" s="171"/>
      <c r="Q30" s="171"/>
      <c r="R30" s="171"/>
      <c r="S30" s="171"/>
      <c r="T30" s="171"/>
      <c r="U30" s="171"/>
      <c r="V30" s="171"/>
      <c r="W30" s="171"/>
      <c r="X30" s="171"/>
      <c r="Y30" s="18"/>
      <c r="Z30" s="19"/>
      <c r="AA30" s="19"/>
    </row>
    <row r="31" spans="1:28" ht="41.4" x14ac:dyDescent="0.25">
      <c r="A31" s="164" t="s">
        <v>87</v>
      </c>
      <c r="B31" s="170"/>
      <c r="C31" s="170"/>
      <c r="D31" s="170"/>
      <c r="E31" s="170"/>
      <c r="F31" s="170"/>
      <c r="G31" s="171"/>
      <c r="H31" s="172"/>
      <c r="I31" s="172"/>
      <c r="J31" s="172"/>
      <c r="K31" s="172"/>
      <c r="N31" s="173"/>
      <c r="O31" s="174"/>
      <c r="P31" s="171"/>
      <c r="Q31" s="171"/>
      <c r="R31" s="171"/>
      <c r="S31" s="171"/>
      <c r="T31" s="171"/>
      <c r="U31" s="171"/>
      <c r="V31" s="171"/>
      <c r="W31" s="171"/>
      <c r="X31" s="171"/>
      <c r="Y31" s="18"/>
      <c r="Z31" s="19"/>
      <c r="AA31" s="19"/>
    </row>
    <row r="32" spans="1:28" ht="51.6" x14ac:dyDescent="0.25">
      <c r="A32" s="164" t="s">
        <v>88</v>
      </c>
      <c r="B32" s="170"/>
      <c r="C32" s="170"/>
      <c r="D32" s="170"/>
      <c r="E32" s="170"/>
      <c r="F32" s="170"/>
      <c r="G32" s="171"/>
      <c r="H32" s="172"/>
      <c r="I32" s="172"/>
      <c r="J32" s="172"/>
      <c r="K32" s="172"/>
      <c r="N32" s="173"/>
      <c r="O32" s="174"/>
      <c r="P32" s="171"/>
      <c r="Q32" s="171"/>
      <c r="R32" s="171"/>
      <c r="S32" s="171"/>
      <c r="T32" s="171"/>
      <c r="U32" s="171"/>
      <c r="V32" s="171"/>
      <c r="W32" s="171"/>
      <c r="X32" s="171"/>
      <c r="Y32" s="18"/>
      <c r="Z32" s="19"/>
      <c r="AA32" s="19"/>
    </row>
    <row r="33" spans="1:27" ht="31.2" x14ac:dyDescent="0.25">
      <c r="A33" s="164" t="s">
        <v>89</v>
      </c>
      <c r="B33" s="170"/>
      <c r="C33" s="170"/>
      <c r="D33" s="170"/>
      <c r="E33" s="170"/>
      <c r="F33" s="170"/>
      <c r="G33" s="171"/>
      <c r="H33" s="172"/>
      <c r="I33" s="172"/>
      <c r="J33" s="172"/>
      <c r="K33" s="172"/>
      <c r="N33" s="173"/>
      <c r="O33" s="174"/>
      <c r="P33" s="171"/>
      <c r="Q33" s="171"/>
      <c r="R33" s="171"/>
      <c r="S33" s="171"/>
      <c r="T33" s="171"/>
      <c r="U33" s="171"/>
      <c r="V33" s="171"/>
      <c r="W33" s="171"/>
      <c r="X33" s="171"/>
      <c r="Y33" s="18"/>
      <c r="Z33" s="19"/>
      <c r="AA33" s="19"/>
    </row>
    <row r="34" spans="1:27" ht="21" x14ac:dyDescent="0.25">
      <c r="A34" s="164" t="s">
        <v>90</v>
      </c>
      <c r="B34" s="171"/>
      <c r="C34" s="171"/>
      <c r="D34" s="171"/>
      <c r="E34" s="171"/>
      <c r="F34" s="171"/>
      <c r="G34" s="171"/>
      <c r="H34" s="172"/>
      <c r="I34" s="172"/>
      <c r="J34" s="172"/>
      <c r="K34" s="172"/>
      <c r="N34" s="173"/>
      <c r="O34" s="174"/>
      <c r="P34" s="171"/>
      <c r="Q34" s="171"/>
      <c r="R34" s="171"/>
      <c r="S34" s="171"/>
      <c r="T34" s="171"/>
      <c r="U34" s="171"/>
      <c r="V34" s="171"/>
      <c r="W34" s="171"/>
      <c r="X34" s="171"/>
      <c r="Y34" s="18"/>
      <c r="Z34" s="19"/>
      <c r="AA34" s="19"/>
    </row>
    <row r="35" spans="1:27" x14ac:dyDescent="0.25">
      <c r="A35" s="164"/>
      <c r="B35" s="171"/>
      <c r="C35" s="171"/>
      <c r="D35" s="171"/>
      <c r="E35" s="171"/>
      <c r="F35" s="171"/>
      <c r="G35" s="171"/>
      <c r="H35" s="172"/>
      <c r="I35" s="172"/>
      <c r="J35" s="172"/>
      <c r="K35" s="172"/>
      <c r="N35" s="173"/>
      <c r="O35" s="174"/>
      <c r="P35" s="171"/>
      <c r="Q35" s="171"/>
      <c r="R35" s="171"/>
      <c r="S35" s="171"/>
      <c r="T35" s="171"/>
      <c r="U35" s="171"/>
      <c r="V35" s="171"/>
      <c r="W35" s="171"/>
      <c r="X35" s="171"/>
      <c r="Y35" s="18"/>
      <c r="Z35" s="19"/>
      <c r="AA35" s="19"/>
    </row>
    <row r="36" spans="1:27" x14ac:dyDescent="0.25">
      <c r="A36" s="176" t="s">
        <v>91</v>
      </c>
      <c r="B36" s="171"/>
      <c r="C36" s="171"/>
      <c r="D36" s="171"/>
      <c r="E36" s="171"/>
      <c r="F36" s="171"/>
      <c r="G36" s="171"/>
      <c r="H36" s="172"/>
      <c r="I36" s="172"/>
      <c r="J36" s="172"/>
      <c r="K36" s="172"/>
      <c r="N36" s="173"/>
      <c r="O36" s="174"/>
      <c r="P36" s="171"/>
      <c r="Q36" s="171"/>
      <c r="R36" s="171"/>
      <c r="S36" s="171"/>
      <c r="T36" s="171"/>
      <c r="U36" s="171"/>
      <c r="V36" s="171"/>
      <c r="W36" s="171"/>
      <c r="X36" s="171"/>
      <c r="Y36" s="18"/>
      <c r="Z36" s="19"/>
      <c r="AA36" s="19"/>
    </row>
    <row r="37" spans="1:27" x14ac:dyDescent="0.25">
      <c r="A37" s="176" t="s">
        <v>92</v>
      </c>
      <c r="H37" s="172"/>
      <c r="I37" s="172"/>
      <c r="J37" s="172"/>
      <c r="K37" s="172"/>
      <c r="Y37" s="177"/>
      <c r="Z37" s="19"/>
      <c r="AA37" s="19"/>
    </row>
    <row r="38" spans="1:27" ht="21" x14ac:dyDescent="0.25">
      <c r="A38" s="176" t="s">
        <v>93</v>
      </c>
      <c r="H38" s="172"/>
      <c r="I38" s="172"/>
      <c r="J38" s="172"/>
      <c r="K38" s="172"/>
      <c r="Y38" s="177"/>
      <c r="Z38" s="19"/>
      <c r="AA38" s="19"/>
    </row>
    <row r="39" spans="1:27" x14ac:dyDescent="0.25">
      <c r="A39" s="176" t="s">
        <v>94</v>
      </c>
      <c r="H39" s="172"/>
      <c r="I39" s="172"/>
      <c r="J39" s="172"/>
      <c r="K39" s="172"/>
      <c r="Y39" s="177"/>
      <c r="Z39" s="19"/>
      <c r="AA39" s="19"/>
    </row>
    <row r="40" spans="1:27" x14ac:dyDescent="0.25">
      <c r="A40" s="176"/>
      <c r="H40" s="172"/>
      <c r="I40" s="172"/>
      <c r="J40" s="172"/>
      <c r="K40" s="172"/>
      <c r="Y40" s="177"/>
      <c r="Z40" s="19"/>
      <c r="AA40" s="19"/>
    </row>
    <row r="41" spans="1:27" x14ac:dyDescent="0.25">
      <c r="Y41" s="177"/>
      <c r="Z41" s="19"/>
      <c r="AA41" s="19"/>
    </row>
    <row r="42" spans="1:27" s="21" customFormat="1" x14ac:dyDescent="0.25">
      <c r="Y42" s="44"/>
      <c r="Z42" s="44"/>
      <c r="AA42" s="44"/>
    </row>
    <row r="43" spans="1:27" s="21" customFormat="1" ht="21.75" customHeight="1" x14ac:dyDescent="0.25">
      <c r="Y43" s="44"/>
      <c r="Z43" s="44"/>
      <c r="AA43" s="44"/>
    </row>
    <row r="44" spans="1:27" s="21" customFormat="1" x14ac:dyDescent="0.25">
      <c r="Y44" s="44"/>
      <c r="Z44" s="44"/>
      <c r="AA44" s="44"/>
    </row>
    <row r="45" spans="1:27" s="21" customFormat="1" x14ac:dyDescent="0.25">
      <c r="Y45" s="44"/>
      <c r="Z45" s="44"/>
      <c r="AA45" s="44"/>
    </row>
    <row r="46" spans="1:27" s="21" customFormat="1" x14ac:dyDescent="0.25">
      <c r="Y46" s="44"/>
      <c r="Z46" s="44"/>
      <c r="AA46" s="44"/>
    </row>
    <row r="47" spans="1:27" s="21" customFormat="1" x14ac:dyDescent="0.25">
      <c r="Y47" s="44"/>
      <c r="Z47" s="44"/>
      <c r="AA47" s="44"/>
    </row>
    <row r="48" spans="1:27" s="21" customFormat="1" x14ac:dyDescent="0.25">
      <c r="Y48" s="44"/>
      <c r="Z48" s="44"/>
      <c r="AA48" s="44"/>
    </row>
    <row r="49" spans="25:27" s="21" customFormat="1" x14ac:dyDescent="0.25">
      <c r="Y49" s="44"/>
      <c r="Z49" s="44"/>
      <c r="AA49" s="44"/>
    </row>
    <row r="50" spans="25:27" s="21" customFormat="1" x14ac:dyDescent="0.25">
      <c r="Y50" s="44"/>
      <c r="Z50" s="44"/>
      <c r="AA50" s="44"/>
    </row>
    <row r="51" spans="25:27" s="21" customFormat="1" x14ac:dyDescent="0.25">
      <c r="Y51" s="44"/>
      <c r="Z51" s="44"/>
      <c r="AA51" s="44"/>
    </row>
    <row r="52" spans="25:27" s="21" customFormat="1" x14ac:dyDescent="0.25">
      <c r="Y52" s="44"/>
      <c r="Z52" s="44"/>
      <c r="AA52" s="44"/>
    </row>
    <row r="53" spans="25:27" s="21" customFormat="1" x14ac:dyDescent="0.25">
      <c r="Y53" s="44"/>
      <c r="Z53" s="44"/>
      <c r="AA53" s="44"/>
    </row>
    <row r="54" spans="25:27" s="21" customFormat="1" x14ac:dyDescent="0.25">
      <c r="Y54" s="44"/>
      <c r="Z54" s="44"/>
      <c r="AA54" s="44"/>
    </row>
    <row r="55" spans="25:27" s="21" customFormat="1" x14ac:dyDescent="0.25">
      <c r="Y55" s="44"/>
      <c r="Z55" s="44"/>
      <c r="AA55" s="44"/>
    </row>
    <row r="56" spans="25:27" s="21" customFormat="1" x14ac:dyDescent="0.25"/>
    <row r="57" spans="25:27" s="21" customFormat="1" x14ac:dyDescent="0.25"/>
  </sheetData>
  <mergeCells count="7">
    <mergeCell ref="Z5:AB6"/>
    <mergeCell ref="A5:A7"/>
    <mergeCell ref="B5:B7"/>
    <mergeCell ref="C5:E6"/>
    <mergeCell ref="F5:N5"/>
    <mergeCell ref="O5:T6"/>
    <mergeCell ref="V5:Y6"/>
  </mergeCells>
  <pageMargins left="0.70866141732283516" right="0.70866141732283516" top="0.74803149606299213" bottom="0.74803149606299213" header="0.31496062992126012" footer="0.31496062992126012"/>
  <pageSetup paperSize="0" scale="51"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workbookViewId="0"/>
  </sheetViews>
  <sheetFormatPr defaultColWidth="9.109375" defaultRowHeight="13.2" x14ac:dyDescent="0.25"/>
  <cols>
    <col min="1" max="1" width="78.88671875" style="44" bestFit="1" customWidth="1"/>
    <col min="2" max="5" width="8.33203125" style="44" customWidth="1"/>
    <col min="6" max="6" width="9" style="44" bestFit="1" customWidth="1"/>
    <col min="7" max="9" width="8.33203125" style="44" customWidth="1"/>
    <col min="10" max="10" width="9" style="44" bestFit="1" customWidth="1"/>
    <col min="11" max="13" width="8.33203125" style="44" customWidth="1"/>
    <col min="14" max="14" width="9" style="44" bestFit="1" customWidth="1"/>
    <col min="15" max="17" width="8.33203125" style="44" customWidth="1"/>
    <col min="18" max="18" width="9" style="44" bestFit="1" customWidth="1"/>
    <col min="19" max="21" width="8.33203125" style="44" customWidth="1"/>
    <col min="22" max="22" width="9" style="44" bestFit="1" customWidth="1"/>
    <col min="23" max="25" width="8.33203125" style="44" customWidth="1"/>
    <col min="26" max="26" width="9" style="44" bestFit="1" customWidth="1"/>
    <col min="27" max="29" width="8.33203125" style="44" customWidth="1"/>
    <col min="30" max="30" width="9" style="44" bestFit="1" customWidth="1"/>
    <col min="31" max="31" width="9.109375" style="44" customWidth="1"/>
    <col min="32" max="16384" width="9.109375" style="44"/>
  </cols>
  <sheetData>
    <row r="1" spans="1:30" ht="15.6" x14ac:dyDescent="0.25">
      <c r="A1" s="185" t="s">
        <v>95</v>
      </c>
      <c r="B1" s="185"/>
      <c r="C1" s="185"/>
      <c r="D1" s="185"/>
      <c r="E1" s="185"/>
      <c r="F1" s="185"/>
      <c r="G1" s="185"/>
      <c r="H1" s="185"/>
      <c r="I1" s="185"/>
      <c r="J1" s="185"/>
      <c r="K1" s="185"/>
      <c r="L1" s="185"/>
      <c r="M1" s="185"/>
      <c r="N1" s="185"/>
      <c r="O1" s="185"/>
      <c r="P1" s="185"/>
      <c r="Q1" s="185"/>
      <c r="R1" s="185"/>
      <c r="S1" s="185"/>
      <c r="T1" s="185"/>
      <c r="U1" s="185"/>
      <c r="V1" s="185"/>
      <c r="W1" s="185"/>
      <c r="X1" s="185"/>
      <c r="Y1" s="185"/>
      <c r="Z1" s="185"/>
    </row>
    <row r="2" spans="1:30" x14ac:dyDescent="0.2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30" x14ac:dyDescent="0.25">
      <c r="A3" s="186"/>
      <c r="B3" s="186"/>
    </row>
    <row r="4" spans="1:30" x14ac:dyDescent="0.25">
      <c r="A4" s="187"/>
      <c r="B4" s="188"/>
      <c r="C4" s="189" t="s">
        <v>3</v>
      </c>
      <c r="D4" s="188"/>
      <c r="E4" s="188"/>
      <c r="F4" s="188"/>
      <c r="G4" s="188"/>
      <c r="H4" s="188"/>
      <c r="I4" s="188"/>
      <c r="J4" s="188"/>
      <c r="K4" s="188"/>
      <c r="L4" s="188"/>
      <c r="M4" s="188"/>
      <c r="N4" s="188"/>
      <c r="O4" s="190"/>
      <c r="P4" s="190"/>
      <c r="Q4" s="190"/>
      <c r="R4" s="190"/>
      <c r="S4" s="188"/>
      <c r="T4" s="188"/>
      <c r="U4" s="188"/>
      <c r="V4" s="188"/>
      <c r="W4" s="188"/>
      <c r="X4" s="188"/>
      <c r="Y4" s="188"/>
      <c r="Z4" s="188"/>
      <c r="AA4" s="187"/>
      <c r="AB4" s="187"/>
      <c r="AC4" s="187"/>
      <c r="AD4" s="187"/>
    </row>
    <row r="5" spans="1:30" x14ac:dyDescent="0.25">
      <c r="A5" s="247" t="s">
        <v>32</v>
      </c>
      <c r="C5" s="248" t="s">
        <v>96</v>
      </c>
      <c r="D5" s="248"/>
      <c r="E5" s="248"/>
      <c r="F5" s="248"/>
      <c r="G5" s="248" t="s">
        <v>40</v>
      </c>
      <c r="H5" s="248"/>
      <c r="I5" s="248"/>
      <c r="J5" s="248"/>
      <c r="K5" s="248" t="s">
        <v>41</v>
      </c>
      <c r="L5" s="248"/>
      <c r="M5" s="248"/>
      <c r="N5" s="248"/>
      <c r="O5" s="249" t="s">
        <v>97</v>
      </c>
      <c r="P5" s="249"/>
      <c r="Q5" s="249"/>
      <c r="R5" s="249"/>
      <c r="S5" s="250" t="s">
        <v>98</v>
      </c>
      <c r="T5" s="250"/>
      <c r="U5" s="250"/>
      <c r="V5" s="250"/>
      <c r="W5" s="248" t="s">
        <v>99</v>
      </c>
      <c r="X5" s="248"/>
      <c r="Y5" s="248"/>
      <c r="Z5" s="248"/>
      <c r="AA5" s="248" t="s">
        <v>100</v>
      </c>
      <c r="AB5" s="248"/>
      <c r="AC5" s="248"/>
      <c r="AD5" s="248"/>
    </row>
    <row r="6" spans="1:30" x14ac:dyDescent="0.25">
      <c r="A6" s="247"/>
      <c r="B6" s="191" t="s">
        <v>79</v>
      </c>
      <c r="C6" s="192" t="s">
        <v>57</v>
      </c>
      <c r="D6" s="193" t="s">
        <v>58</v>
      </c>
      <c r="E6" s="193" t="s">
        <v>59</v>
      </c>
      <c r="F6" s="193" t="s">
        <v>60</v>
      </c>
      <c r="G6" s="192" t="s">
        <v>57</v>
      </c>
      <c r="H6" s="193" t="s">
        <v>58</v>
      </c>
      <c r="I6" s="193" t="s">
        <v>59</v>
      </c>
      <c r="J6" s="193" t="s">
        <v>60</v>
      </c>
      <c r="K6" s="192" t="s">
        <v>57</v>
      </c>
      <c r="L6" s="193" t="s">
        <v>58</v>
      </c>
      <c r="M6" s="193" t="s">
        <v>59</v>
      </c>
      <c r="N6" s="194" t="s">
        <v>60</v>
      </c>
      <c r="O6" s="195" t="s">
        <v>57</v>
      </c>
      <c r="P6" s="196" t="s">
        <v>58</v>
      </c>
      <c r="Q6" s="196" t="s">
        <v>59</v>
      </c>
      <c r="R6" s="197" t="s">
        <v>60</v>
      </c>
      <c r="S6" s="198" t="s">
        <v>57</v>
      </c>
      <c r="T6" s="196" t="s">
        <v>58</v>
      </c>
      <c r="U6" s="196" t="s">
        <v>59</v>
      </c>
      <c r="V6" s="196" t="s">
        <v>60</v>
      </c>
      <c r="W6" s="199" t="s">
        <v>57</v>
      </c>
      <c r="X6" s="196" t="s">
        <v>58</v>
      </c>
      <c r="Y6" s="196" t="s">
        <v>59</v>
      </c>
      <c r="Z6" s="196" t="s">
        <v>60</v>
      </c>
      <c r="AA6" s="199" t="s">
        <v>57</v>
      </c>
      <c r="AB6" s="196" t="s">
        <v>58</v>
      </c>
      <c r="AC6" s="196" t="s">
        <v>59</v>
      </c>
      <c r="AD6" s="194" t="s">
        <v>60</v>
      </c>
    </row>
    <row r="7" spans="1:30" x14ac:dyDescent="0.25">
      <c r="A7" s="200" t="s">
        <v>63</v>
      </c>
      <c r="B7" s="201">
        <v>5</v>
      </c>
      <c r="C7" s="202">
        <v>0</v>
      </c>
      <c r="D7" s="203">
        <v>0</v>
      </c>
      <c r="E7" s="203">
        <v>0</v>
      </c>
      <c r="F7" s="203">
        <v>5</v>
      </c>
      <c r="G7" s="202">
        <v>0</v>
      </c>
      <c r="H7" s="203">
        <v>0</v>
      </c>
      <c r="I7" s="203">
        <v>0</v>
      </c>
      <c r="J7" s="203">
        <v>5</v>
      </c>
      <c r="K7" s="202">
        <v>0</v>
      </c>
      <c r="L7" s="203">
        <v>0</v>
      </c>
      <c r="M7" s="203">
        <v>0</v>
      </c>
      <c r="N7" s="204">
        <v>0</v>
      </c>
      <c r="O7" s="205" t="s">
        <v>64</v>
      </c>
      <c r="P7" s="206" t="s">
        <v>64</v>
      </c>
      <c r="Q7" s="206" t="s">
        <v>64</v>
      </c>
      <c r="R7" s="207" t="s">
        <v>64</v>
      </c>
      <c r="S7" s="208">
        <v>0</v>
      </c>
      <c r="T7" s="203">
        <v>0</v>
      </c>
      <c r="U7" s="203">
        <v>0</v>
      </c>
      <c r="V7" s="203">
        <v>4</v>
      </c>
      <c r="W7" s="202">
        <v>0</v>
      </c>
      <c r="X7" s="203">
        <v>0</v>
      </c>
      <c r="Y7" s="203">
        <v>0</v>
      </c>
      <c r="Z7" s="203">
        <v>0</v>
      </c>
      <c r="AA7" s="209" t="s">
        <v>64</v>
      </c>
      <c r="AB7" s="210" t="s">
        <v>64</v>
      </c>
      <c r="AC7" s="210" t="s">
        <v>64</v>
      </c>
      <c r="AD7" s="211" t="s">
        <v>64</v>
      </c>
    </row>
    <row r="8" spans="1:30" x14ac:dyDescent="0.25">
      <c r="A8" s="212" t="s">
        <v>101</v>
      </c>
      <c r="B8" s="201">
        <v>38</v>
      </c>
      <c r="C8" s="202">
        <v>0</v>
      </c>
      <c r="D8" s="203">
        <v>0</v>
      </c>
      <c r="E8" s="203">
        <v>4</v>
      </c>
      <c r="F8" s="203">
        <v>34</v>
      </c>
      <c r="G8" s="202">
        <v>0</v>
      </c>
      <c r="H8" s="203">
        <v>0</v>
      </c>
      <c r="I8" s="203">
        <v>3</v>
      </c>
      <c r="J8" s="203">
        <v>26</v>
      </c>
      <c r="K8" s="202">
        <v>0</v>
      </c>
      <c r="L8" s="203">
        <v>0</v>
      </c>
      <c r="M8" s="203">
        <v>1</v>
      </c>
      <c r="N8" s="201">
        <v>8</v>
      </c>
      <c r="O8" s="213" t="s">
        <v>64</v>
      </c>
      <c r="P8" s="210" t="s">
        <v>64</v>
      </c>
      <c r="Q8" s="210" t="s">
        <v>69</v>
      </c>
      <c r="R8" s="214">
        <v>0.24</v>
      </c>
      <c r="S8" s="202">
        <v>0</v>
      </c>
      <c r="T8" s="203">
        <v>0</v>
      </c>
      <c r="U8" s="203">
        <v>2</v>
      </c>
      <c r="V8" s="203">
        <v>26</v>
      </c>
      <c r="W8" s="202">
        <v>0</v>
      </c>
      <c r="X8" s="203">
        <v>0</v>
      </c>
      <c r="Y8" s="203">
        <v>1</v>
      </c>
      <c r="Z8" s="203">
        <v>1</v>
      </c>
      <c r="AA8" s="215" t="s">
        <v>64</v>
      </c>
      <c r="AB8" s="210" t="s">
        <v>64</v>
      </c>
      <c r="AC8" s="210" t="s">
        <v>69</v>
      </c>
      <c r="AD8" s="216">
        <v>0.04</v>
      </c>
    </row>
    <row r="9" spans="1:30" x14ac:dyDescent="0.25">
      <c r="A9" s="212" t="s">
        <v>102</v>
      </c>
      <c r="B9" s="201">
        <v>94</v>
      </c>
      <c r="C9" s="202">
        <v>0</v>
      </c>
      <c r="D9" s="203">
        <v>5</v>
      </c>
      <c r="E9" s="203">
        <v>45</v>
      </c>
      <c r="F9" s="203">
        <v>44</v>
      </c>
      <c r="G9" s="202">
        <v>0</v>
      </c>
      <c r="H9" s="203">
        <v>3</v>
      </c>
      <c r="I9" s="203">
        <v>31</v>
      </c>
      <c r="J9" s="203">
        <v>37</v>
      </c>
      <c r="K9" s="202">
        <v>0</v>
      </c>
      <c r="L9" s="203">
        <v>2</v>
      </c>
      <c r="M9" s="203">
        <v>14</v>
      </c>
      <c r="N9" s="201">
        <v>7</v>
      </c>
      <c r="O9" s="213" t="s">
        <v>64</v>
      </c>
      <c r="P9" s="210" t="s">
        <v>69</v>
      </c>
      <c r="Q9" s="210">
        <v>0.31</v>
      </c>
      <c r="R9" s="214">
        <v>0.16</v>
      </c>
      <c r="S9" s="202">
        <v>0</v>
      </c>
      <c r="T9" s="203">
        <v>5</v>
      </c>
      <c r="U9" s="203">
        <v>41</v>
      </c>
      <c r="V9" s="203">
        <v>38</v>
      </c>
      <c r="W9" s="202">
        <v>0</v>
      </c>
      <c r="X9" s="203">
        <v>0</v>
      </c>
      <c r="Y9" s="203">
        <v>2</v>
      </c>
      <c r="Z9" s="203">
        <v>1</v>
      </c>
      <c r="AA9" s="215" t="s">
        <v>64</v>
      </c>
      <c r="AB9" s="210" t="s">
        <v>64</v>
      </c>
      <c r="AC9" s="210">
        <v>0.05</v>
      </c>
      <c r="AD9" s="216">
        <v>0.03</v>
      </c>
    </row>
    <row r="10" spans="1:30" x14ac:dyDescent="0.25">
      <c r="A10" s="217" t="s">
        <v>103</v>
      </c>
      <c r="B10" s="201">
        <v>73</v>
      </c>
      <c r="C10" s="202">
        <v>0</v>
      </c>
      <c r="D10" s="203">
        <v>12</v>
      </c>
      <c r="E10" s="203">
        <v>30</v>
      </c>
      <c r="F10" s="203">
        <v>31</v>
      </c>
      <c r="G10" s="202">
        <v>0</v>
      </c>
      <c r="H10" s="203">
        <v>5</v>
      </c>
      <c r="I10" s="203">
        <v>23</v>
      </c>
      <c r="J10" s="203">
        <v>26</v>
      </c>
      <c r="K10" s="202">
        <v>0</v>
      </c>
      <c r="L10" s="203">
        <v>7</v>
      </c>
      <c r="M10" s="203">
        <v>7</v>
      </c>
      <c r="N10" s="201">
        <v>5</v>
      </c>
      <c r="O10" s="213" t="s">
        <v>64</v>
      </c>
      <c r="P10" s="210">
        <v>0.57999999999999996</v>
      </c>
      <c r="Q10" s="210">
        <v>0.23</v>
      </c>
      <c r="R10" s="214">
        <v>0.16</v>
      </c>
      <c r="S10" s="202">
        <v>0</v>
      </c>
      <c r="T10" s="203">
        <v>10</v>
      </c>
      <c r="U10" s="203">
        <v>21</v>
      </c>
      <c r="V10" s="203">
        <v>7</v>
      </c>
      <c r="W10" s="202">
        <v>0</v>
      </c>
      <c r="X10" s="203">
        <v>2</v>
      </c>
      <c r="Y10" s="203">
        <v>2</v>
      </c>
      <c r="Z10" s="203">
        <v>2</v>
      </c>
      <c r="AA10" s="215" t="s">
        <v>64</v>
      </c>
      <c r="AB10" s="210">
        <v>0.17</v>
      </c>
      <c r="AC10" s="210">
        <v>0.09</v>
      </c>
      <c r="AD10" s="216" t="s">
        <v>69</v>
      </c>
    </row>
    <row r="11" spans="1:30" x14ac:dyDescent="0.25">
      <c r="A11" s="218" t="s">
        <v>68</v>
      </c>
      <c r="B11" s="201">
        <v>6</v>
      </c>
      <c r="C11" s="202">
        <v>0</v>
      </c>
      <c r="D11" s="203">
        <v>0</v>
      </c>
      <c r="E11" s="203">
        <v>1</v>
      </c>
      <c r="F11" s="203">
        <v>5</v>
      </c>
      <c r="G11" s="202">
        <v>0</v>
      </c>
      <c r="H11" s="203">
        <v>0</v>
      </c>
      <c r="I11" s="203">
        <v>1</v>
      </c>
      <c r="J11" s="203">
        <v>5</v>
      </c>
      <c r="K11" s="202">
        <v>0</v>
      </c>
      <c r="L11" s="203">
        <v>0</v>
      </c>
      <c r="M11" s="203">
        <v>0</v>
      </c>
      <c r="N11" s="201">
        <v>0</v>
      </c>
      <c r="O11" s="213" t="s">
        <v>64</v>
      </c>
      <c r="P11" s="210" t="s">
        <v>64</v>
      </c>
      <c r="Q11" s="210" t="s">
        <v>64</v>
      </c>
      <c r="R11" s="214" t="s">
        <v>64</v>
      </c>
      <c r="S11" s="202">
        <v>0</v>
      </c>
      <c r="T11" s="203">
        <v>0</v>
      </c>
      <c r="U11" s="203">
        <v>1</v>
      </c>
      <c r="V11" s="203">
        <v>5</v>
      </c>
      <c r="W11" s="202">
        <v>0</v>
      </c>
      <c r="X11" s="203">
        <v>0</v>
      </c>
      <c r="Y11" s="203">
        <v>0</v>
      </c>
      <c r="Z11" s="203">
        <v>0</v>
      </c>
      <c r="AA11" s="215" t="s">
        <v>64</v>
      </c>
      <c r="AB11" s="210" t="s">
        <v>64</v>
      </c>
      <c r="AC11" s="210" t="s">
        <v>64</v>
      </c>
      <c r="AD11" s="216" t="s">
        <v>64</v>
      </c>
    </row>
    <row r="12" spans="1:30" x14ac:dyDescent="0.25">
      <c r="A12" s="212" t="s">
        <v>104</v>
      </c>
      <c r="B12" s="201">
        <v>26</v>
      </c>
      <c r="C12" s="202">
        <v>0</v>
      </c>
      <c r="D12" s="203">
        <v>2</v>
      </c>
      <c r="E12" s="203">
        <v>12</v>
      </c>
      <c r="F12" s="203">
        <v>12</v>
      </c>
      <c r="G12" s="202">
        <v>0</v>
      </c>
      <c r="H12" s="203">
        <v>1</v>
      </c>
      <c r="I12" s="203">
        <v>9</v>
      </c>
      <c r="J12" s="203">
        <v>10</v>
      </c>
      <c r="K12" s="202">
        <v>0</v>
      </c>
      <c r="L12" s="203">
        <v>1</v>
      </c>
      <c r="M12" s="203">
        <v>3</v>
      </c>
      <c r="N12" s="201">
        <v>2</v>
      </c>
      <c r="O12" s="213" t="s">
        <v>64</v>
      </c>
      <c r="P12" s="210" t="s">
        <v>69</v>
      </c>
      <c r="Q12" s="210">
        <v>0.25</v>
      </c>
      <c r="R12" s="214">
        <v>0.17</v>
      </c>
      <c r="S12" s="202">
        <v>0</v>
      </c>
      <c r="T12" s="203">
        <v>1</v>
      </c>
      <c r="U12" s="203">
        <v>9</v>
      </c>
      <c r="V12" s="203">
        <v>9</v>
      </c>
      <c r="W12" s="202">
        <v>0</v>
      </c>
      <c r="X12" s="203">
        <v>1</v>
      </c>
      <c r="Y12" s="203">
        <v>0</v>
      </c>
      <c r="Z12" s="203">
        <v>0</v>
      </c>
      <c r="AA12" s="215" t="s">
        <v>64</v>
      </c>
      <c r="AB12" s="210" t="s">
        <v>69</v>
      </c>
      <c r="AC12" s="210" t="s">
        <v>64</v>
      </c>
      <c r="AD12" s="216" t="s">
        <v>64</v>
      </c>
    </row>
    <row r="13" spans="1:30" x14ac:dyDescent="0.25">
      <c r="A13" s="212" t="s">
        <v>105</v>
      </c>
      <c r="B13" s="201">
        <v>33</v>
      </c>
      <c r="C13" s="202">
        <v>0</v>
      </c>
      <c r="D13" s="203">
        <v>5</v>
      </c>
      <c r="E13" s="203">
        <v>9</v>
      </c>
      <c r="F13" s="203">
        <v>19</v>
      </c>
      <c r="G13" s="202">
        <v>0</v>
      </c>
      <c r="H13" s="203">
        <v>2</v>
      </c>
      <c r="I13" s="203">
        <v>5</v>
      </c>
      <c r="J13" s="203">
        <v>19</v>
      </c>
      <c r="K13" s="202">
        <v>0</v>
      </c>
      <c r="L13" s="203">
        <v>3</v>
      </c>
      <c r="M13" s="203">
        <v>4</v>
      </c>
      <c r="N13" s="201">
        <v>0</v>
      </c>
      <c r="O13" s="213" t="s">
        <v>64</v>
      </c>
      <c r="P13" s="210" t="s">
        <v>69</v>
      </c>
      <c r="Q13" s="210" t="s">
        <v>69</v>
      </c>
      <c r="R13" s="214" t="s">
        <v>64</v>
      </c>
      <c r="S13" s="202">
        <v>0</v>
      </c>
      <c r="T13" s="203">
        <v>5</v>
      </c>
      <c r="U13" s="203">
        <v>3</v>
      </c>
      <c r="V13" s="203">
        <v>12</v>
      </c>
      <c r="W13" s="202">
        <v>0</v>
      </c>
      <c r="X13" s="203">
        <v>0</v>
      </c>
      <c r="Y13" s="203">
        <v>0</v>
      </c>
      <c r="Z13" s="203">
        <v>0</v>
      </c>
      <c r="AA13" s="215" t="s">
        <v>64</v>
      </c>
      <c r="AB13" s="210" t="s">
        <v>64</v>
      </c>
      <c r="AC13" s="210" t="s">
        <v>64</v>
      </c>
      <c r="AD13" s="216" t="s">
        <v>64</v>
      </c>
    </row>
    <row r="14" spans="1:30" x14ac:dyDescent="0.25">
      <c r="A14" s="212" t="s">
        <v>72</v>
      </c>
      <c r="B14" s="201">
        <v>660</v>
      </c>
      <c r="C14" s="202">
        <v>1</v>
      </c>
      <c r="D14" s="203">
        <v>76</v>
      </c>
      <c r="E14" s="203">
        <v>258</v>
      </c>
      <c r="F14" s="203">
        <v>325</v>
      </c>
      <c r="G14" s="202">
        <v>0</v>
      </c>
      <c r="H14" s="203">
        <v>41</v>
      </c>
      <c r="I14" s="203">
        <v>166</v>
      </c>
      <c r="J14" s="203">
        <v>261</v>
      </c>
      <c r="K14" s="202">
        <v>1</v>
      </c>
      <c r="L14" s="203">
        <v>35</v>
      </c>
      <c r="M14" s="203">
        <v>92</v>
      </c>
      <c r="N14" s="201">
        <v>64</v>
      </c>
      <c r="O14" s="213" t="s">
        <v>69</v>
      </c>
      <c r="P14" s="210">
        <v>0.46</v>
      </c>
      <c r="Q14" s="210">
        <v>0.36</v>
      </c>
      <c r="R14" s="214">
        <v>0.2</v>
      </c>
      <c r="S14" s="202">
        <v>1</v>
      </c>
      <c r="T14" s="203">
        <v>69</v>
      </c>
      <c r="U14" s="203">
        <v>215</v>
      </c>
      <c r="V14" s="203">
        <v>286</v>
      </c>
      <c r="W14" s="202">
        <v>0</v>
      </c>
      <c r="X14" s="203">
        <v>2</v>
      </c>
      <c r="Y14" s="203">
        <v>17</v>
      </c>
      <c r="Z14" s="203">
        <v>5</v>
      </c>
      <c r="AA14" s="215" t="s">
        <v>64</v>
      </c>
      <c r="AB14" s="210">
        <v>0.03</v>
      </c>
      <c r="AC14" s="210">
        <v>7.0000000000000007E-2</v>
      </c>
      <c r="AD14" s="216">
        <v>0.02</v>
      </c>
    </row>
    <row r="15" spans="1:30" x14ac:dyDescent="0.25">
      <c r="A15" s="212" t="s">
        <v>106</v>
      </c>
      <c r="B15" s="201">
        <v>830</v>
      </c>
      <c r="C15" s="202">
        <v>8</v>
      </c>
      <c r="D15" s="203">
        <v>128</v>
      </c>
      <c r="E15" s="203">
        <v>290</v>
      </c>
      <c r="F15" s="203">
        <v>404</v>
      </c>
      <c r="G15" s="202">
        <v>1</v>
      </c>
      <c r="H15" s="203">
        <v>75</v>
      </c>
      <c r="I15" s="203">
        <v>218</v>
      </c>
      <c r="J15" s="203">
        <v>370</v>
      </c>
      <c r="K15" s="202">
        <v>7</v>
      </c>
      <c r="L15" s="203">
        <v>53</v>
      </c>
      <c r="M15" s="203">
        <v>72</v>
      </c>
      <c r="N15" s="201">
        <v>34</v>
      </c>
      <c r="O15" s="213" t="s">
        <v>69</v>
      </c>
      <c r="P15" s="210">
        <v>0.41</v>
      </c>
      <c r="Q15" s="210">
        <v>0.25</v>
      </c>
      <c r="R15" s="214">
        <v>0.08</v>
      </c>
      <c r="S15" s="202">
        <v>8</v>
      </c>
      <c r="T15" s="203">
        <v>94</v>
      </c>
      <c r="U15" s="203">
        <v>190</v>
      </c>
      <c r="V15" s="203">
        <v>313</v>
      </c>
      <c r="W15" s="202">
        <v>0</v>
      </c>
      <c r="X15" s="203">
        <v>12</v>
      </c>
      <c r="Y15" s="203">
        <v>23</v>
      </c>
      <c r="Z15" s="203">
        <v>19</v>
      </c>
      <c r="AA15" s="215" t="s">
        <v>64</v>
      </c>
      <c r="AB15" s="210">
        <v>0.11</v>
      </c>
      <c r="AC15" s="210">
        <v>0.11</v>
      </c>
      <c r="AD15" s="216">
        <v>0.06</v>
      </c>
    </row>
    <row r="16" spans="1:30" x14ac:dyDescent="0.25">
      <c r="A16" s="212" t="s">
        <v>74</v>
      </c>
      <c r="B16" s="201">
        <v>398</v>
      </c>
      <c r="C16" s="202">
        <v>6</v>
      </c>
      <c r="D16" s="203">
        <v>86</v>
      </c>
      <c r="E16" s="203">
        <v>142</v>
      </c>
      <c r="F16" s="203">
        <v>164</v>
      </c>
      <c r="G16" s="202">
        <v>2</v>
      </c>
      <c r="H16" s="203">
        <v>38</v>
      </c>
      <c r="I16" s="203">
        <v>80</v>
      </c>
      <c r="J16" s="203">
        <v>124</v>
      </c>
      <c r="K16" s="202">
        <v>4</v>
      </c>
      <c r="L16" s="203">
        <v>48</v>
      </c>
      <c r="M16" s="203">
        <v>62</v>
      </c>
      <c r="N16" s="201">
        <v>40</v>
      </c>
      <c r="O16" s="213" t="s">
        <v>69</v>
      </c>
      <c r="P16" s="210">
        <v>0.56000000000000005</v>
      </c>
      <c r="Q16" s="210">
        <v>0.44</v>
      </c>
      <c r="R16" s="214">
        <v>0.24</v>
      </c>
      <c r="S16" s="202">
        <v>6</v>
      </c>
      <c r="T16" s="203">
        <v>73</v>
      </c>
      <c r="U16" s="203">
        <v>128</v>
      </c>
      <c r="V16" s="203">
        <v>135</v>
      </c>
      <c r="W16" s="202">
        <v>0</v>
      </c>
      <c r="X16" s="203">
        <v>7</v>
      </c>
      <c r="Y16" s="203">
        <v>12</v>
      </c>
      <c r="Z16" s="203">
        <v>13</v>
      </c>
      <c r="AA16" s="215" t="s">
        <v>64</v>
      </c>
      <c r="AB16" s="210">
        <v>0.09</v>
      </c>
      <c r="AC16" s="210">
        <v>0.09</v>
      </c>
      <c r="AD16" s="216">
        <v>0.09</v>
      </c>
    </row>
    <row r="17" spans="1:30" x14ac:dyDescent="0.25">
      <c r="A17" s="212" t="s">
        <v>75</v>
      </c>
      <c r="B17" s="201">
        <v>583</v>
      </c>
      <c r="C17" s="202">
        <v>21</v>
      </c>
      <c r="D17" s="203">
        <v>135</v>
      </c>
      <c r="E17" s="203">
        <v>197</v>
      </c>
      <c r="F17" s="203">
        <v>230</v>
      </c>
      <c r="G17" s="202">
        <v>11</v>
      </c>
      <c r="H17" s="203">
        <v>73</v>
      </c>
      <c r="I17" s="203">
        <v>110</v>
      </c>
      <c r="J17" s="203">
        <v>170</v>
      </c>
      <c r="K17" s="202">
        <v>10</v>
      </c>
      <c r="L17" s="203">
        <v>62</v>
      </c>
      <c r="M17" s="203">
        <v>87</v>
      </c>
      <c r="N17" s="201">
        <v>60</v>
      </c>
      <c r="O17" s="213">
        <v>0.48</v>
      </c>
      <c r="P17" s="210">
        <v>0.46</v>
      </c>
      <c r="Q17" s="210">
        <v>0.44</v>
      </c>
      <c r="R17" s="214">
        <v>0.26</v>
      </c>
      <c r="S17" s="202">
        <v>17</v>
      </c>
      <c r="T17" s="203">
        <v>102</v>
      </c>
      <c r="U17" s="203">
        <v>141</v>
      </c>
      <c r="V17" s="203">
        <v>185</v>
      </c>
      <c r="W17" s="202">
        <v>3</v>
      </c>
      <c r="X17" s="203">
        <v>12</v>
      </c>
      <c r="Y17" s="203">
        <v>13</v>
      </c>
      <c r="Z17" s="203">
        <v>7</v>
      </c>
      <c r="AA17" s="215">
        <v>0.15</v>
      </c>
      <c r="AB17" s="210">
        <v>0.11</v>
      </c>
      <c r="AC17" s="210">
        <v>0.08</v>
      </c>
      <c r="AD17" s="216">
        <v>0.04</v>
      </c>
    </row>
    <row r="18" spans="1:30" x14ac:dyDescent="0.25">
      <c r="A18" s="212" t="s">
        <v>76</v>
      </c>
      <c r="B18" s="201">
        <v>140</v>
      </c>
      <c r="C18" s="202">
        <v>5</v>
      </c>
      <c r="D18" s="203">
        <v>22</v>
      </c>
      <c r="E18" s="203">
        <v>51</v>
      </c>
      <c r="F18" s="203">
        <v>62</v>
      </c>
      <c r="G18" s="202">
        <v>4</v>
      </c>
      <c r="H18" s="203">
        <v>10</v>
      </c>
      <c r="I18" s="203">
        <v>31</v>
      </c>
      <c r="J18" s="203">
        <v>46</v>
      </c>
      <c r="K18" s="202">
        <v>1</v>
      </c>
      <c r="L18" s="203">
        <v>12</v>
      </c>
      <c r="M18" s="203">
        <v>20</v>
      </c>
      <c r="N18" s="201">
        <v>16</v>
      </c>
      <c r="O18" s="213" t="s">
        <v>69</v>
      </c>
      <c r="P18" s="210">
        <v>0.55000000000000004</v>
      </c>
      <c r="Q18" s="210">
        <v>0.39</v>
      </c>
      <c r="R18" s="214">
        <v>0.26</v>
      </c>
      <c r="S18" s="202">
        <v>5</v>
      </c>
      <c r="T18" s="203">
        <v>16</v>
      </c>
      <c r="U18" s="203">
        <v>43</v>
      </c>
      <c r="V18" s="203">
        <v>50</v>
      </c>
      <c r="W18" s="202">
        <v>0</v>
      </c>
      <c r="X18" s="203">
        <v>4</v>
      </c>
      <c r="Y18" s="203">
        <v>3</v>
      </c>
      <c r="Z18" s="203">
        <v>2</v>
      </c>
      <c r="AA18" s="215" t="s">
        <v>64</v>
      </c>
      <c r="AB18" s="210">
        <v>0.2</v>
      </c>
      <c r="AC18" s="210">
        <v>7.0000000000000007E-2</v>
      </c>
      <c r="AD18" s="216">
        <v>0.04</v>
      </c>
    </row>
    <row r="19" spans="1:30" x14ac:dyDescent="0.25">
      <c r="A19" s="219" t="s">
        <v>77</v>
      </c>
      <c r="B19" s="220">
        <v>92</v>
      </c>
      <c r="C19" s="221">
        <v>6</v>
      </c>
      <c r="D19" s="222">
        <v>20</v>
      </c>
      <c r="E19" s="222">
        <v>24</v>
      </c>
      <c r="F19" s="222">
        <v>42</v>
      </c>
      <c r="G19" s="221">
        <v>3</v>
      </c>
      <c r="H19" s="222">
        <v>10</v>
      </c>
      <c r="I19" s="222">
        <v>12</v>
      </c>
      <c r="J19" s="222">
        <v>36</v>
      </c>
      <c r="K19" s="221">
        <v>3</v>
      </c>
      <c r="L19" s="222">
        <v>10</v>
      </c>
      <c r="M19" s="222">
        <v>12</v>
      </c>
      <c r="N19" s="220">
        <v>6</v>
      </c>
      <c r="O19" s="223" t="s">
        <v>69</v>
      </c>
      <c r="P19" s="224">
        <v>0.5</v>
      </c>
      <c r="Q19" s="224">
        <v>0.5</v>
      </c>
      <c r="R19" s="225">
        <v>0.14000000000000001</v>
      </c>
      <c r="S19" s="221">
        <v>6</v>
      </c>
      <c r="T19" s="222">
        <v>12</v>
      </c>
      <c r="U19" s="222">
        <v>13</v>
      </c>
      <c r="V19" s="222">
        <v>31</v>
      </c>
      <c r="W19" s="221">
        <v>0</v>
      </c>
      <c r="X19" s="222">
        <v>2</v>
      </c>
      <c r="Y19" s="222">
        <v>3</v>
      </c>
      <c r="Z19" s="222">
        <v>0</v>
      </c>
      <c r="AA19" s="215" t="s">
        <v>64</v>
      </c>
      <c r="AB19" s="210">
        <v>0.14000000000000001</v>
      </c>
      <c r="AC19" s="210">
        <v>0.19</v>
      </c>
      <c r="AD19" s="216" t="s">
        <v>64</v>
      </c>
    </row>
    <row r="20" spans="1:30" x14ac:dyDescent="0.25">
      <c r="A20" s="226" t="s">
        <v>79</v>
      </c>
      <c r="B20" s="227">
        <v>2978</v>
      </c>
      <c r="C20" s="228">
        <v>47</v>
      </c>
      <c r="D20" s="229">
        <v>491</v>
      </c>
      <c r="E20" s="229">
        <v>1063</v>
      </c>
      <c r="F20" s="229">
        <v>1377</v>
      </c>
      <c r="G20" s="228">
        <v>21</v>
      </c>
      <c r="H20" s="229">
        <v>258</v>
      </c>
      <c r="I20" s="229">
        <v>689</v>
      </c>
      <c r="J20" s="229">
        <v>1135</v>
      </c>
      <c r="K20" s="228">
        <v>26</v>
      </c>
      <c r="L20" s="229">
        <v>233</v>
      </c>
      <c r="M20" s="229">
        <v>374</v>
      </c>
      <c r="N20" s="227">
        <v>242</v>
      </c>
      <c r="O20" s="230">
        <v>0.55000000000000004</v>
      </c>
      <c r="P20" s="231">
        <v>0.47</v>
      </c>
      <c r="Q20" s="231">
        <v>0.35</v>
      </c>
      <c r="R20" s="232">
        <v>0.18</v>
      </c>
      <c r="S20" s="233">
        <v>43</v>
      </c>
      <c r="T20" s="134">
        <v>387</v>
      </c>
      <c r="U20" s="134">
        <v>807</v>
      </c>
      <c r="V20" s="134">
        <v>1101</v>
      </c>
      <c r="W20" s="233">
        <v>3</v>
      </c>
      <c r="X20" s="134">
        <v>42</v>
      </c>
      <c r="Y20" s="134">
        <v>76</v>
      </c>
      <c r="Z20" s="134">
        <v>50</v>
      </c>
      <c r="AA20" s="234">
        <v>7.0000000000000007E-2</v>
      </c>
      <c r="AB20" s="231">
        <v>0.1</v>
      </c>
      <c r="AC20" s="231">
        <v>0.09</v>
      </c>
      <c r="AD20" s="235">
        <v>0.04</v>
      </c>
    </row>
    <row r="21" spans="1:30" s="236" customFormat="1" ht="10.199999999999999" x14ac:dyDescent="0.2">
      <c r="B21" s="237"/>
      <c r="C21" s="238"/>
      <c r="D21" s="238"/>
      <c r="E21" s="238"/>
      <c r="F21" s="238"/>
      <c r="G21" s="237"/>
      <c r="H21" s="237"/>
      <c r="I21" s="237"/>
      <c r="J21" s="237"/>
      <c r="K21" s="237"/>
      <c r="L21" s="237"/>
      <c r="M21" s="237"/>
      <c r="N21" s="237"/>
      <c r="O21" s="237"/>
      <c r="P21" s="237"/>
      <c r="Q21" s="237"/>
      <c r="R21" s="237"/>
      <c r="S21" s="239"/>
      <c r="T21" s="239"/>
      <c r="U21" s="239"/>
      <c r="V21" s="239"/>
      <c r="W21" s="237"/>
      <c r="X21" s="237"/>
      <c r="Y21" s="237"/>
      <c r="Z21" s="237"/>
      <c r="AA21" s="240"/>
      <c r="AB21" s="240"/>
      <c r="AC21" s="240"/>
      <c r="AD21" s="240"/>
    </row>
    <row r="22" spans="1:30" x14ac:dyDescent="0.25">
      <c r="A22" s="131" t="s">
        <v>80</v>
      </c>
      <c r="B22" s="241"/>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242"/>
      <c r="AB22" s="242"/>
      <c r="AC22" s="242"/>
      <c r="AD22" s="242"/>
    </row>
    <row r="23" spans="1:30" x14ac:dyDescent="0.25">
      <c r="A23" s="176" t="s">
        <v>81</v>
      </c>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187"/>
      <c r="AB23" s="187"/>
      <c r="AC23" s="187"/>
      <c r="AD23" s="187"/>
    </row>
    <row r="24" spans="1:30" x14ac:dyDescent="0.25">
      <c r="A24" s="245" t="s">
        <v>82</v>
      </c>
      <c r="B24" s="245"/>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row>
    <row r="25" spans="1:30" ht="36" customHeight="1" x14ac:dyDescent="0.25">
      <c r="A25" s="176" t="s">
        <v>83</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row>
    <row r="26" spans="1:30" ht="14.25" customHeight="1" x14ac:dyDescent="0.25">
      <c r="A26" s="176" t="s">
        <v>84</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row>
    <row r="27" spans="1:30" ht="21" x14ac:dyDescent="0.25">
      <c r="A27" s="176" t="s">
        <v>107</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row>
    <row r="28" spans="1:30" ht="15" customHeight="1" x14ac:dyDescent="0.25">
      <c r="A28" s="176" t="s">
        <v>108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246"/>
    </row>
    <row r="29" spans="1:30" x14ac:dyDescent="0.25">
      <c r="A29" s="176" t="s">
        <v>109</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row>
    <row r="30" spans="1:30" ht="42.6" customHeight="1" x14ac:dyDescent="0.25">
      <c r="A30" s="176" t="s">
        <v>110</v>
      </c>
      <c r="B30" s="176"/>
    </row>
    <row r="31" spans="1:30" ht="54" customHeight="1" x14ac:dyDescent="0.25">
      <c r="A31" s="176" t="s">
        <v>111</v>
      </c>
      <c r="B31" s="176"/>
    </row>
    <row r="32" spans="1:30" ht="21" x14ac:dyDescent="0.25">
      <c r="A32" s="176" t="s">
        <v>112</v>
      </c>
      <c r="B32" s="176"/>
    </row>
    <row r="33" spans="1:2" x14ac:dyDescent="0.25">
      <c r="A33" s="176"/>
      <c r="B33" s="176"/>
    </row>
    <row r="34" spans="1:2" x14ac:dyDescent="0.25">
      <c r="A34" s="176" t="s">
        <v>91</v>
      </c>
      <c r="B34" s="176"/>
    </row>
    <row r="35" spans="1:2" x14ac:dyDescent="0.25">
      <c r="A35" s="176" t="s">
        <v>92</v>
      </c>
      <c r="B35" s="176"/>
    </row>
    <row r="36" spans="1:2" ht="21" x14ac:dyDescent="0.25">
      <c r="A36" s="176" t="s">
        <v>93</v>
      </c>
      <c r="B36" s="176"/>
    </row>
    <row r="37" spans="1:2" x14ac:dyDescent="0.25">
      <c r="A37" s="176" t="s">
        <v>94</v>
      </c>
      <c r="B37" s="176"/>
    </row>
    <row r="38" spans="1:2" x14ac:dyDescent="0.25">
      <c r="A38" s="176" t="s">
        <v>113</v>
      </c>
      <c r="B38" s="176"/>
    </row>
  </sheetData>
  <mergeCells count="8">
    <mergeCell ref="W5:Z5"/>
    <mergeCell ref="AA5:AD5"/>
    <mergeCell ref="A5:A6"/>
    <mergeCell ref="C5:F5"/>
    <mergeCell ref="G5:J5"/>
    <mergeCell ref="K5:N5"/>
    <mergeCell ref="O5:R5"/>
    <mergeCell ref="S5:V5"/>
  </mergeCells>
  <pageMargins left="0.70866141732283516" right="0.70866141732283516" top="0.74803149606299213" bottom="0.74803149606299213" header="0.31496062992126012" footer="0.31496062992126012"/>
  <pageSetup paperSize="0" scale="56"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ColWidth="9.109375" defaultRowHeight="13.2" x14ac:dyDescent="0.25"/>
  <cols>
    <col min="1" max="1" width="70.44140625" style="253" bestFit="1" customWidth="1"/>
    <col min="2" max="9" width="9.109375" style="252" customWidth="1"/>
    <col min="10" max="11" width="8.33203125" style="252" customWidth="1"/>
    <col min="12" max="15" width="9.109375" style="252" customWidth="1"/>
    <col min="16" max="16" width="9.109375" style="253" customWidth="1"/>
    <col min="17" max="16384" width="9.109375" style="253"/>
  </cols>
  <sheetData>
    <row r="1" spans="1:16" ht="15.6" x14ac:dyDescent="0.25">
      <c r="A1" s="251" t="s">
        <v>114</v>
      </c>
    </row>
    <row r="3" spans="1:16" x14ac:dyDescent="0.25">
      <c r="A3" s="251"/>
      <c r="B3" s="254"/>
      <c r="C3" s="254"/>
      <c r="D3" s="254"/>
      <c r="E3" s="254"/>
      <c r="F3" s="254"/>
    </row>
    <row r="4" spans="1:16" x14ac:dyDescent="0.25">
      <c r="B4" s="254"/>
      <c r="C4" s="254"/>
      <c r="D4" s="254"/>
      <c r="E4" s="254"/>
      <c r="F4" s="254"/>
      <c r="K4" s="254"/>
      <c r="L4" s="254"/>
      <c r="M4" s="254"/>
      <c r="N4" s="254"/>
      <c r="O4" s="254"/>
      <c r="P4" s="255"/>
    </row>
    <row r="5" spans="1:16" s="44" customFormat="1" x14ac:dyDescent="0.25">
      <c r="A5" s="179" t="s">
        <v>32</v>
      </c>
      <c r="B5" s="181" t="s">
        <v>42</v>
      </c>
      <c r="C5" s="181"/>
      <c r="D5" s="181"/>
      <c r="E5" s="181"/>
      <c r="F5" s="181"/>
      <c r="G5" s="184" t="s">
        <v>100</v>
      </c>
      <c r="H5" s="184"/>
      <c r="I5" s="184"/>
      <c r="J5" s="184"/>
      <c r="K5" s="184"/>
      <c r="L5" s="307" t="s">
        <v>115</v>
      </c>
      <c r="M5" s="307"/>
      <c r="N5" s="307"/>
      <c r="O5" s="307"/>
      <c r="P5" s="307"/>
    </row>
    <row r="6" spans="1:16" s="44" customFormat="1" x14ac:dyDescent="0.25">
      <c r="A6" s="179"/>
      <c r="B6" s="196">
        <v>2014</v>
      </c>
      <c r="C6" s="196">
        <v>2015</v>
      </c>
      <c r="D6" s="196">
        <v>2016</v>
      </c>
      <c r="E6" s="196">
        <v>2017</v>
      </c>
      <c r="F6" s="197">
        <v>2018</v>
      </c>
      <c r="G6" s="196">
        <v>2014</v>
      </c>
      <c r="H6" s="196">
        <v>2015</v>
      </c>
      <c r="I6" s="256">
        <v>2016</v>
      </c>
      <c r="J6" s="256">
        <v>2017</v>
      </c>
      <c r="K6" s="56">
        <v>2018</v>
      </c>
      <c r="L6" s="12">
        <v>2014</v>
      </c>
      <c r="M6" s="12">
        <v>2015</v>
      </c>
      <c r="N6" s="12">
        <v>2016</v>
      </c>
      <c r="O6" s="12">
        <v>2017</v>
      </c>
      <c r="P6" s="52">
        <v>2018</v>
      </c>
    </row>
    <row r="7" spans="1:16" x14ac:dyDescent="0.25">
      <c r="A7" s="257" t="s">
        <v>63</v>
      </c>
      <c r="B7" s="258" t="s">
        <v>64</v>
      </c>
      <c r="C7" s="259" t="s">
        <v>64</v>
      </c>
      <c r="D7" s="260" t="s">
        <v>64</v>
      </c>
      <c r="E7" s="260" t="s">
        <v>64</v>
      </c>
      <c r="F7" s="261" t="s">
        <v>64</v>
      </c>
      <c r="G7" s="262" t="s">
        <v>64</v>
      </c>
      <c r="H7" s="259" t="s">
        <v>64</v>
      </c>
      <c r="I7" s="260" t="s">
        <v>64</v>
      </c>
      <c r="J7" s="263" t="s">
        <v>64</v>
      </c>
      <c r="K7" s="264" t="s">
        <v>64</v>
      </c>
      <c r="L7" s="265" t="s">
        <v>64</v>
      </c>
      <c r="M7" s="266" t="s">
        <v>64</v>
      </c>
      <c r="N7" s="260" t="s">
        <v>64</v>
      </c>
      <c r="O7" s="260" t="s">
        <v>64</v>
      </c>
      <c r="P7" s="267" t="s">
        <v>64</v>
      </c>
    </row>
    <row r="8" spans="1:16" x14ac:dyDescent="0.25">
      <c r="A8" s="268" t="s">
        <v>65</v>
      </c>
      <c r="B8" s="269">
        <v>0.18</v>
      </c>
      <c r="C8" s="270">
        <v>0.21</v>
      </c>
      <c r="D8" s="271">
        <v>0.21</v>
      </c>
      <c r="E8" s="271">
        <v>0.24</v>
      </c>
      <c r="F8" s="272">
        <v>0.24</v>
      </c>
      <c r="G8" s="273" t="s">
        <v>64</v>
      </c>
      <c r="H8" s="270" t="s">
        <v>64</v>
      </c>
      <c r="I8" s="271" t="s">
        <v>64</v>
      </c>
      <c r="J8" s="271" t="s">
        <v>64</v>
      </c>
      <c r="K8" s="274">
        <v>7.0000000000000007E-2</v>
      </c>
      <c r="L8" s="273" t="s">
        <v>64</v>
      </c>
      <c r="M8" s="270" t="s">
        <v>64</v>
      </c>
      <c r="N8" s="271" t="s">
        <v>64</v>
      </c>
      <c r="O8" s="275">
        <v>0.03</v>
      </c>
      <c r="P8" s="276">
        <v>0.03</v>
      </c>
    </row>
    <row r="9" spans="1:16" ht="12.75" customHeight="1" x14ac:dyDescent="0.25">
      <c r="A9" s="277" t="s">
        <v>66</v>
      </c>
      <c r="B9" s="269">
        <v>0.18</v>
      </c>
      <c r="C9" s="270">
        <v>0.2</v>
      </c>
      <c r="D9" s="271">
        <v>0.21</v>
      </c>
      <c r="E9" s="271">
        <v>0.22</v>
      </c>
      <c r="F9" s="272">
        <v>0.24</v>
      </c>
      <c r="G9" s="273">
        <v>0.03</v>
      </c>
      <c r="H9" s="270">
        <v>0.03</v>
      </c>
      <c r="I9" s="271">
        <v>0.05</v>
      </c>
      <c r="J9" s="271">
        <v>0.05</v>
      </c>
      <c r="K9" s="274">
        <v>0.03</v>
      </c>
      <c r="L9" s="273">
        <v>0.01</v>
      </c>
      <c r="M9" s="270">
        <v>0.01</v>
      </c>
      <c r="N9" s="271">
        <v>0.01</v>
      </c>
      <c r="O9" s="271" t="s">
        <v>64</v>
      </c>
      <c r="P9" s="276">
        <v>0.02</v>
      </c>
    </row>
    <row r="10" spans="1:16" ht="12.75" customHeight="1" x14ac:dyDescent="0.25">
      <c r="A10" s="277" t="s">
        <v>67</v>
      </c>
      <c r="B10" s="269" t="s">
        <v>116</v>
      </c>
      <c r="C10" s="270" t="s">
        <v>116</v>
      </c>
      <c r="D10" s="271" t="s">
        <v>116</v>
      </c>
      <c r="E10" s="271" t="s">
        <v>116</v>
      </c>
      <c r="F10" s="272">
        <v>0.26</v>
      </c>
      <c r="G10" s="273" t="s">
        <v>116</v>
      </c>
      <c r="H10" s="270" t="s">
        <v>116</v>
      </c>
      <c r="I10" s="271" t="s">
        <v>116</v>
      </c>
      <c r="J10" s="271" t="s">
        <v>116</v>
      </c>
      <c r="K10" s="274">
        <v>0.14000000000000001</v>
      </c>
      <c r="L10" s="273" t="s">
        <v>116</v>
      </c>
      <c r="M10" s="270" t="s">
        <v>116</v>
      </c>
      <c r="N10" s="271" t="s">
        <v>116</v>
      </c>
      <c r="O10" s="271" t="s">
        <v>116</v>
      </c>
      <c r="P10" s="276">
        <v>0.06</v>
      </c>
    </row>
    <row r="11" spans="1:16" ht="12.75" customHeight="1" x14ac:dyDescent="0.25">
      <c r="A11" s="71" t="s">
        <v>68</v>
      </c>
      <c r="B11" s="269" t="s">
        <v>69</v>
      </c>
      <c r="C11" s="270" t="s">
        <v>69</v>
      </c>
      <c r="D11" s="271" t="s">
        <v>69</v>
      </c>
      <c r="E11" s="271" t="s">
        <v>64</v>
      </c>
      <c r="F11" s="272" t="s">
        <v>64</v>
      </c>
      <c r="G11" s="273" t="s">
        <v>64</v>
      </c>
      <c r="H11" s="270" t="s">
        <v>64</v>
      </c>
      <c r="I11" s="271" t="s">
        <v>64</v>
      </c>
      <c r="J11" s="271" t="s">
        <v>64</v>
      </c>
      <c r="K11" s="274" t="s">
        <v>64</v>
      </c>
      <c r="L11" s="273" t="s">
        <v>69</v>
      </c>
      <c r="M11" s="270" t="s">
        <v>69</v>
      </c>
      <c r="N11" s="271" t="s">
        <v>69</v>
      </c>
      <c r="O11" s="271" t="s">
        <v>69</v>
      </c>
      <c r="P11" s="276" t="s">
        <v>69</v>
      </c>
    </row>
    <row r="12" spans="1:16" x14ac:dyDescent="0.25">
      <c r="A12" s="268" t="s">
        <v>70</v>
      </c>
      <c r="B12" s="269">
        <v>0.28000000000000003</v>
      </c>
      <c r="C12" s="270">
        <v>0.26</v>
      </c>
      <c r="D12" s="271">
        <v>0.27</v>
      </c>
      <c r="E12" s="271">
        <v>0.28000000000000003</v>
      </c>
      <c r="F12" s="272">
        <v>0.23</v>
      </c>
      <c r="G12" s="273" t="s">
        <v>64</v>
      </c>
      <c r="H12" s="270" t="s">
        <v>64</v>
      </c>
      <c r="I12" s="275" t="s">
        <v>64</v>
      </c>
      <c r="J12" s="275" t="s">
        <v>64</v>
      </c>
      <c r="K12" s="278">
        <v>0.05</v>
      </c>
      <c r="L12" s="273">
        <v>0.41</v>
      </c>
      <c r="M12" s="270">
        <v>0.43</v>
      </c>
      <c r="N12" s="275">
        <v>0.46</v>
      </c>
      <c r="O12" s="275">
        <v>0.44</v>
      </c>
      <c r="P12" s="279">
        <v>0.36</v>
      </c>
    </row>
    <row r="13" spans="1:16" x14ac:dyDescent="0.25">
      <c r="A13" s="268" t="s">
        <v>71</v>
      </c>
      <c r="B13" s="269">
        <v>0.38</v>
      </c>
      <c r="C13" s="270">
        <v>0.4</v>
      </c>
      <c r="D13" s="271">
        <v>0.36</v>
      </c>
      <c r="E13" s="271">
        <v>0.34</v>
      </c>
      <c r="F13" s="272">
        <v>0.21</v>
      </c>
      <c r="G13" s="273">
        <v>0.06</v>
      </c>
      <c r="H13" s="270">
        <v>0.03</v>
      </c>
      <c r="I13" s="270">
        <v>0.06</v>
      </c>
      <c r="J13" s="280" t="s">
        <v>117</v>
      </c>
      <c r="K13" s="214" t="s">
        <v>64</v>
      </c>
      <c r="L13" s="273">
        <v>0.47</v>
      </c>
      <c r="M13" s="270">
        <v>0.47</v>
      </c>
      <c r="N13" s="210">
        <v>0.43</v>
      </c>
      <c r="O13" s="210">
        <v>0.36</v>
      </c>
      <c r="P13" s="281">
        <v>0.24</v>
      </c>
    </row>
    <row r="14" spans="1:16" x14ac:dyDescent="0.25">
      <c r="A14" s="268" t="s">
        <v>72</v>
      </c>
      <c r="B14" s="269">
        <v>0.2</v>
      </c>
      <c r="C14" s="270">
        <v>0.23</v>
      </c>
      <c r="D14" s="275">
        <v>0.26</v>
      </c>
      <c r="E14" s="275">
        <v>0.27</v>
      </c>
      <c r="F14" s="272">
        <v>0.28999999999999998</v>
      </c>
      <c r="G14" s="273">
        <v>0.02</v>
      </c>
      <c r="H14" s="270">
        <v>0.03</v>
      </c>
      <c r="I14" s="263">
        <v>0.04</v>
      </c>
      <c r="J14" s="263">
        <v>0.04</v>
      </c>
      <c r="K14" s="282">
        <v>0.04</v>
      </c>
      <c r="L14" s="273">
        <v>0.12</v>
      </c>
      <c r="M14" s="270">
        <v>0.11</v>
      </c>
      <c r="N14" s="263">
        <v>0.11</v>
      </c>
      <c r="O14" s="263">
        <v>0.11</v>
      </c>
      <c r="P14" s="283">
        <v>0.13</v>
      </c>
    </row>
    <row r="15" spans="1:16" x14ac:dyDescent="0.25">
      <c r="A15" s="268" t="s">
        <v>73</v>
      </c>
      <c r="B15" s="269">
        <v>0.17</v>
      </c>
      <c r="C15" s="270">
        <v>0.16</v>
      </c>
      <c r="D15" s="263">
        <v>0.2</v>
      </c>
      <c r="E15" s="263">
        <v>0.2</v>
      </c>
      <c r="F15" s="272">
        <v>0.2</v>
      </c>
      <c r="G15" s="273">
        <v>7.0000000000000007E-2</v>
      </c>
      <c r="H15" s="270">
        <v>7.0000000000000007E-2</v>
      </c>
      <c r="I15" s="271">
        <v>7.0000000000000007E-2</v>
      </c>
      <c r="J15" s="271">
        <v>0.08</v>
      </c>
      <c r="K15" s="274">
        <v>0.08</v>
      </c>
      <c r="L15" s="273">
        <v>0.06</v>
      </c>
      <c r="M15" s="270">
        <v>0.06</v>
      </c>
      <c r="N15" s="271">
        <v>7.0000000000000007E-2</v>
      </c>
      <c r="O15" s="271">
        <v>0.06</v>
      </c>
      <c r="P15" s="276">
        <v>0.06</v>
      </c>
    </row>
    <row r="16" spans="1:16" x14ac:dyDescent="0.25">
      <c r="A16" s="268" t="s">
        <v>74</v>
      </c>
      <c r="B16" s="269">
        <v>0.28000000000000003</v>
      </c>
      <c r="C16" s="270">
        <v>0.31</v>
      </c>
      <c r="D16" s="271">
        <v>0.36</v>
      </c>
      <c r="E16" s="271">
        <v>0.38</v>
      </c>
      <c r="F16" s="272">
        <v>0.39</v>
      </c>
      <c r="G16" s="273">
        <v>7.0000000000000007E-2</v>
      </c>
      <c r="H16" s="270">
        <v>0.08</v>
      </c>
      <c r="I16" s="271">
        <v>0.08</v>
      </c>
      <c r="J16" s="271">
        <v>0.08</v>
      </c>
      <c r="K16" s="274">
        <v>0.09</v>
      </c>
      <c r="L16" s="273">
        <v>0.87</v>
      </c>
      <c r="M16" s="270">
        <v>0.83</v>
      </c>
      <c r="N16" s="271">
        <v>0.79</v>
      </c>
      <c r="O16" s="271">
        <v>0.76</v>
      </c>
      <c r="P16" s="276">
        <v>0.74</v>
      </c>
    </row>
    <row r="17" spans="1:16" x14ac:dyDescent="0.25">
      <c r="A17" s="268" t="s">
        <v>75</v>
      </c>
      <c r="B17" s="269">
        <v>0.36</v>
      </c>
      <c r="C17" s="270">
        <v>0.37</v>
      </c>
      <c r="D17" s="271">
        <v>0.37</v>
      </c>
      <c r="E17" s="271">
        <v>0.36</v>
      </c>
      <c r="F17" s="272">
        <v>0.38</v>
      </c>
      <c r="G17" s="273">
        <v>0.06</v>
      </c>
      <c r="H17" s="270">
        <v>0.06</v>
      </c>
      <c r="I17" s="271">
        <v>7.0000000000000007E-2</v>
      </c>
      <c r="J17" s="271">
        <v>7.0000000000000007E-2</v>
      </c>
      <c r="K17" s="274">
        <v>7.0000000000000007E-2</v>
      </c>
      <c r="L17" s="273">
        <v>0.73</v>
      </c>
      <c r="M17" s="270">
        <v>0.73</v>
      </c>
      <c r="N17" s="271">
        <v>0.69</v>
      </c>
      <c r="O17" s="271">
        <v>0.7</v>
      </c>
      <c r="P17" s="276">
        <v>0.7</v>
      </c>
    </row>
    <row r="18" spans="1:16" x14ac:dyDescent="0.25">
      <c r="A18" s="268" t="s">
        <v>76</v>
      </c>
      <c r="B18" s="269">
        <v>0.31</v>
      </c>
      <c r="C18" s="270">
        <v>0.31</v>
      </c>
      <c r="D18" s="271">
        <v>0.33</v>
      </c>
      <c r="E18" s="271">
        <v>0.35</v>
      </c>
      <c r="F18" s="272">
        <v>0.35</v>
      </c>
      <c r="G18" s="273">
        <v>0.04</v>
      </c>
      <c r="H18" s="270">
        <v>0.04</v>
      </c>
      <c r="I18" s="271">
        <v>0.06</v>
      </c>
      <c r="J18" s="271">
        <v>7.0000000000000007E-2</v>
      </c>
      <c r="K18" s="274">
        <v>7.0000000000000007E-2</v>
      </c>
      <c r="L18" s="273">
        <v>0.63</v>
      </c>
      <c r="M18" s="270">
        <v>0.65</v>
      </c>
      <c r="N18" s="271">
        <v>0.65</v>
      </c>
      <c r="O18" s="271">
        <v>0.64</v>
      </c>
      <c r="P18" s="276">
        <v>0.61</v>
      </c>
    </row>
    <row r="19" spans="1:16" x14ac:dyDescent="0.25">
      <c r="A19" s="284" t="s">
        <v>77</v>
      </c>
      <c r="B19" s="285">
        <v>0.31</v>
      </c>
      <c r="C19" s="286">
        <v>0.31</v>
      </c>
      <c r="D19" s="275">
        <v>0.31</v>
      </c>
      <c r="E19" s="275">
        <v>0.34</v>
      </c>
      <c r="F19" s="287">
        <v>0.34</v>
      </c>
      <c r="G19" s="288">
        <v>0.11</v>
      </c>
      <c r="H19" s="286">
        <v>0.11</v>
      </c>
      <c r="I19" s="275">
        <v>0.09</v>
      </c>
      <c r="J19" s="275">
        <v>0.08</v>
      </c>
      <c r="K19" s="278">
        <v>7.0000000000000007E-2</v>
      </c>
      <c r="L19" s="289">
        <v>0.64</v>
      </c>
      <c r="M19" s="290">
        <v>0.65</v>
      </c>
      <c r="N19" s="291">
        <v>0.65</v>
      </c>
      <c r="O19" s="291">
        <v>0.63</v>
      </c>
      <c r="P19" s="279">
        <v>0.64</v>
      </c>
    </row>
    <row r="20" spans="1:16" x14ac:dyDescent="0.25">
      <c r="A20" s="292" t="s">
        <v>79</v>
      </c>
      <c r="B20" s="293">
        <v>0.24</v>
      </c>
      <c r="C20" s="294">
        <v>0.25</v>
      </c>
      <c r="D20" s="231">
        <v>0.28000000000000003</v>
      </c>
      <c r="E20" s="231">
        <v>0.28000000000000003</v>
      </c>
      <c r="F20" s="295">
        <v>0.28999999999999998</v>
      </c>
      <c r="G20" s="296">
        <v>0.06</v>
      </c>
      <c r="H20" s="294">
        <v>0.06</v>
      </c>
      <c r="I20" s="231">
        <v>0.06</v>
      </c>
      <c r="J20" s="231">
        <v>7.0000000000000007E-2</v>
      </c>
      <c r="K20" s="232">
        <v>7.0000000000000007E-2</v>
      </c>
      <c r="L20" s="296">
        <v>0.37</v>
      </c>
      <c r="M20" s="294">
        <v>0.36</v>
      </c>
      <c r="N20" s="231">
        <v>0.34</v>
      </c>
      <c r="O20" s="231">
        <v>0.34</v>
      </c>
      <c r="P20" s="297">
        <v>0.34</v>
      </c>
    </row>
    <row r="21" spans="1:16" s="44" customFormat="1" x14ac:dyDescent="0.25">
      <c r="A21" s="144"/>
      <c r="B21" s="298"/>
      <c r="C21" s="299"/>
      <c r="D21" s="300"/>
      <c r="E21" s="300"/>
      <c r="F21" s="300"/>
      <c r="G21" s="298"/>
      <c r="H21" s="299"/>
      <c r="I21" s="300"/>
      <c r="J21" s="300"/>
      <c r="K21" s="300"/>
      <c r="L21" s="300"/>
      <c r="M21" s="300"/>
      <c r="N21" s="300"/>
      <c r="O21" s="300"/>
      <c r="P21" s="301"/>
    </row>
    <row r="22" spans="1:16" x14ac:dyDescent="0.25">
      <c r="A22" s="302" t="s">
        <v>80</v>
      </c>
      <c r="B22" s="303"/>
      <c r="C22" s="303"/>
      <c r="D22" s="303"/>
      <c r="E22" s="303"/>
      <c r="F22" s="303"/>
      <c r="G22" s="303"/>
      <c r="H22" s="303"/>
      <c r="I22" s="303"/>
      <c r="J22" s="303"/>
      <c r="K22" s="303"/>
      <c r="L22" s="300"/>
      <c r="M22" s="304"/>
      <c r="N22" s="304"/>
      <c r="O22" s="303"/>
    </row>
    <row r="23" spans="1:16" x14ac:dyDescent="0.25">
      <c r="A23" s="305" t="s">
        <v>81</v>
      </c>
    </row>
    <row r="24" spans="1:16" x14ac:dyDescent="0.25">
      <c r="A24" s="302" t="s">
        <v>82</v>
      </c>
    </row>
    <row r="25" spans="1:16" ht="34.5" customHeight="1" x14ac:dyDescent="0.25">
      <c r="A25" s="305" t="s">
        <v>83</v>
      </c>
    </row>
    <row r="26" spans="1:16" ht="18" customHeight="1" x14ac:dyDescent="0.25">
      <c r="A26" s="305" t="s">
        <v>84</v>
      </c>
    </row>
    <row r="27" spans="1:16" x14ac:dyDescent="0.25">
      <c r="A27" s="305" t="s">
        <v>85</v>
      </c>
    </row>
    <row r="28" spans="1:16" x14ac:dyDescent="0.25">
      <c r="A28" s="305" t="s">
        <v>86</v>
      </c>
    </row>
    <row r="29" spans="1:16" ht="64.5" customHeight="1" x14ac:dyDescent="0.25">
      <c r="A29" s="305" t="s">
        <v>87</v>
      </c>
    </row>
    <row r="30" spans="1:16" ht="56.4" customHeight="1" x14ac:dyDescent="0.25">
      <c r="A30" s="305" t="s">
        <v>118</v>
      </c>
    </row>
    <row r="31" spans="1:16" ht="31.2" x14ac:dyDescent="0.25">
      <c r="A31" s="305" t="s">
        <v>89</v>
      </c>
    </row>
    <row r="32" spans="1:16" x14ac:dyDescent="0.25">
      <c r="A32" s="176"/>
    </row>
    <row r="34" spans="1:1" x14ac:dyDescent="0.25">
      <c r="A34" s="306" t="s">
        <v>91</v>
      </c>
    </row>
    <row r="35" spans="1:1" x14ac:dyDescent="0.25">
      <c r="A35" s="306" t="s">
        <v>92</v>
      </c>
    </row>
    <row r="36" spans="1:1" ht="21" x14ac:dyDescent="0.25">
      <c r="A36" s="306" t="s">
        <v>93</v>
      </c>
    </row>
    <row r="37" spans="1:1" x14ac:dyDescent="0.25">
      <c r="A37" s="306" t="s">
        <v>94</v>
      </c>
    </row>
    <row r="38" spans="1:1" x14ac:dyDescent="0.25">
      <c r="A38" s="306" t="s">
        <v>113</v>
      </c>
    </row>
    <row r="39" spans="1:1" x14ac:dyDescent="0.25">
      <c r="A39" s="306"/>
    </row>
  </sheetData>
  <mergeCells count="4">
    <mergeCell ref="A5:A6"/>
    <mergeCell ref="B5:F5"/>
    <mergeCell ref="G5:K5"/>
    <mergeCell ref="L5:P5"/>
  </mergeCells>
  <pageMargins left="0.70866141732283516" right="0.70866141732283516" top="0.74803149606299213" bottom="0.74803149606299213" header="0.31496062992126012" footer="0.31496062992126012"/>
  <pageSetup paperSize="0" scale="95"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workbookViewId="0"/>
  </sheetViews>
  <sheetFormatPr defaultColWidth="9.109375" defaultRowHeight="13.2" x14ac:dyDescent="0.25"/>
  <cols>
    <col min="1" max="1" width="56.109375" style="253" customWidth="1"/>
    <col min="2" max="10" width="9.109375" style="253" customWidth="1"/>
    <col min="11" max="11" width="10.109375" style="253" customWidth="1"/>
    <col min="12" max="12" width="7.33203125" style="253" customWidth="1"/>
    <col min="13" max="13" width="8.44140625" style="253" bestFit="1" customWidth="1"/>
    <col min="14" max="14" width="9.6640625" style="253" bestFit="1" customWidth="1"/>
    <col min="15" max="19" width="9.109375" style="253" customWidth="1"/>
    <col min="20" max="20" width="11.33203125" style="253" customWidth="1"/>
    <col min="21" max="24" width="9.109375" style="253" customWidth="1"/>
    <col min="25" max="27" width="9.109375" style="312" customWidth="1"/>
    <col min="28" max="28" width="9.109375" style="253" customWidth="1"/>
    <col min="29" max="16384" width="9.109375" style="253"/>
  </cols>
  <sheetData>
    <row r="1" spans="1:27" ht="15.6" x14ac:dyDescent="0.25">
      <c r="A1" s="308" t="s">
        <v>119</v>
      </c>
      <c r="B1" s="309"/>
      <c r="C1" s="309"/>
      <c r="D1" s="309"/>
      <c r="F1" s="309"/>
      <c r="G1" s="309"/>
      <c r="H1" s="309"/>
      <c r="I1" s="309"/>
      <c r="J1" s="44"/>
      <c r="K1" s="310"/>
      <c r="L1" s="17"/>
      <c r="M1" s="309"/>
      <c r="N1" s="309"/>
      <c r="O1" s="309"/>
      <c r="P1" s="309"/>
      <c r="Q1" s="309"/>
      <c r="R1" s="309"/>
      <c r="S1" s="309"/>
      <c r="T1" s="309"/>
      <c r="U1" s="309"/>
      <c r="V1" s="309"/>
      <c r="W1" s="309"/>
      <c r="X1" s="311"/>
    </row>
    <row r="2" spans="1:27" x14ac:dyDescent="0.25">
      <c r="B2" s="313"/>
      <c r="C2" s="313"/>
      <c r="D2" s="313"/>
      <c r="E2" s="313"/>
      <c r="F2" s="313"/>
      <c r="G2" s="313"/>
      <c r="H2" s="313"/>
      <c r="I2" s="313"/>
      <c r="J2" s="313"/>
      <c r="K2" s="314"/>
      <c r="L2" s="313"/>
      <c r="M2" s="313"/>
      <c r="N2" s="313"/>
      <c r="O2" s="313"/>
      <c r="P2" s="313"/>
      <c r="Q2" s="313"/>
      <c r="R2" s="313"/>
      <c r="S2" s="313"/>
      <c r="T2" s="313"/>
      <c r="U2" s="313"/>
      <c r="V2" s="313"/>
      <c r="W2" s="313"/>
      <c r="X2" s="311"/>
    </row>
    <row r="3" spans="1:27" x14ac:dyDescent="0.25">
      <c r="A3" s="251"/>
      <c r="B3" s="315"/>
      <c r="C3" s="315"/>
      <c r="D3" s="315"/>
      <c r="E3" s="315"/>
      <c r="F3" s="315"/>
      <c r="G3" s="315"/>
      <c r="H3" s="315"/>
      <c r="I3" s="315"/>
      <c r="J3" s="315"/>
      <c r="K3" s="315"/>
      <c r="L3" s="315"/>
      <c r="M3" s="315"/>
      <c r="N3" s="315"/>
      <c r="O3" s="315"/>
      <c r="P3" s="315"/>
      <c r="Q3" s="315"/>
      <c r="R3" s="315"/>
      <c r="S3" s="315"/>
      <c r="T3" s="315"/>
      <c r="U3" s="315"/>
      <c r="V3" s="315"/>
      <c r="W3" s="315"/>
      <c r="X3" s="316"/>
    </row>
    <row r="4" spans="1:27" x14ac:dyDescent="0.25">
      <c r="A4" s="317"/>
      <c r="B4" s="315"/>
      <c r="C4" s="315"/>
      <c r="D4" s="315"/>
      <c r="E4" s="315"/>
      <c r="F4" s="315"/>
      <c r="G4" s="315"/>
      <c r="H4" s="315"/>
      <c r="I4" s="315"/>
      <c r="J4" s="315"/>
      <c r="K4" s="315"/>
      <c r="L4" s="315"/>
      <c r="M4" s="315"/>
      <c r="N4" s="315"/>
      <c r="O4" s="315"/>
      <c r="P4" s="315"/>
      <c r="Q4" s="315"/>
      <c r="R4" s="315"/>
      <c r="S4" s="315"/>
      <c r="T4" s="315"/>
      <c r="U4" s="315"/>
      <c r="V4" s="315"/>
      <c r="W4" s="315"/>
      <c r="X4" s="316"/>
      <c r="Y4" s="318"/>
      <c r="Z4" s="318"/>
      <c r="AA4" s="318"/>
    </row>
    <row r="5" spans="1:27" s="44" customFormat="1" ht="12.75" customHeight="1" x14ac:dyDescent="0.25">
      <c r="A5" s="179" t="s">
        <v>120</v>
      </c>
      <c r="B5" s="180" t="s">
        <v>33</v>
      </c>
      <c r="C5" s="181" t="s">
        <v>34</v>
      </c>
      <c r="D5" s="181"/>
      <c r="E5" s="181"/>
      <c r="F5" s="183" t="s">
        <v>35</v>
      </c>
      <c r="G5" s="183"/>
      <c r="H5" s="183"/>
      <c r="I5" s="183"/>
      <c r="J5" s="183"/>
      <c r="K5" s="183"/>
      <c r="L5" s="183"/>
      <c r="M5" s="183"/>
      <c r="N5" s="319"/>
      <c r="O5" s="183" t="s">
        <v>36</v>
      </c>
      <c r="P5" s="183"/>
      <c r="Q5" s="183"/>
      <c r="R5" s="183"/>
      <c r="S5" s="183"/>
      <c r="T5" s="43"/>
      <c r="U5" s="182" t="s">
        <v>37</v>
      </c>
      <c r="V5" s="182"/>
      <c r="W5" s="182"/>
      <c r="X5" s="182"/>
      <c r="Y5" s="184" t="s">
        <v>38</v>
      </c>
      <c r="Z5" s="184"/>
      <c r="AA5" s="184"/>
    </row>
    <row r="6" spans="1:27" s="44" customFormat="1" ht="12.75" customHeight="1" x14ac:dyDescent="0.25">
      <c r="A6" s="179"/>
      <c r="B6" s="180"/>
      <c r="C6" s="181"/>
      <c r="D6" s="181"/>
      <c r="E6" s="181"/>
      <c r="F6" s="320"/>
      <c r="G6" s="321"/>
      <c r="H6" s="322" t="s">
        <v>39</v>
      </c>
      <c r="I6" s="323"/>
      <c r="J6" s="323"/>
      <c r="K6" s="321"/>
      <c r="L6" s="324"/>
      <c r="M6" s="320"/>
      <c r="N6" s="319"/>
      <c r="O6" s="183"/>
      <c r="P6" s="183"/>
      <c r="Q6" s="183"/>
      <c r="R6" s="183"/>
      <c r="S6" s="183"/>
      <c r="T6" s="50"/>
      <c r="U6" s="182"/>
      <c r="V6" s="182"/>
      <c r="W6" s="182"/>
      <c r="X6" s="182"/>
      <c r="Y6" s="184"/>
      <c r="Z6" s="184"/>
      <c r="AA6" s="184"/>
    </row>
    <row r="7" spans="1:27" s="44" customFormat="1" ht="31.2" x14ac:dyDescent="0.25">
      <c r="A7" s="179"/>
      <c r="B7" s="180"/>
      <c r="C7" s="51" t="s">
        <v>40</v>
      </c>
      <c r="D7" s="51" t="s">
        <v>41</v>
      </c>
      <c r="E7" s="325" t="s">
        <v>42</v>
      </c>
      <c r="F7" s="55" t="s">
        <v>43</v>
      </c>
      <c r="G7" s="40" t="s">
        <v>44</v>
      </c>
      <c r="H7" s="40" t="s">
        <v>45</v>
      </c>
      <c r="I7" s="40" t="s">
        <v>46</v>
      </c>
      <c r="J7" s="40" t="s">
        <v>47</v>
      </c>
      <c r="K7" s="326" t="s">
        <v>48</v>
      </c>
      <c r="L7" s="55" t="s">
        <v>121</v>
      </c>
      <c r="M7" s="55" t="s">
        <v>50</v>
      </c>
      <c r="N7" s="56" t="s">
        <v>122</v>
      </c>
      <c r="O7" s="327" t="s">
        <v>52</v>
      </c>
      <c r="P7" s="40" t="s">
        <v>53</v>
      </c>
      <c r="Q7" s="40" t="s">
        <v>54</v>
      </c>
      <c r="R7" s="54" t="s">
        <v>123</v>
      </c>
      <c r="S7" s="40" t="s">
        <v>50</v>
      </c>
      <c r="T7" s="56" t="s">
        <v>122</v>
      </c>
      <c r="U7" s="57" t="s">
        <v>57</v>
      </c>
      <c r="V7" s="51" t="s">
        <v>58</v>
      </c>
      <c r="W7" s="51" t="s">
        <v>59</v>
      </c>
      <c r="X7" s="51" t="s">
        <v>60</v>
      </c>
      <c r="Y7" s="57" t="s">
        <v>61</v>
      </c>
      <c r="Z7" s="51" t="s">
        <v>38</v>
      </c>
      <c r="AA7" s="40" t="s">
        <v>62</v>
      </c>
    </row>
    <row r="8" spans="1:27" x14ac:dyDescent="0.25">
      <c r="A8" s="257" t="s">
        <v>124</v>
      </c>
      <c r="B8" s="328">
        <v>1213</v>
      </c>
      <c r="C8" s="328">
        <v>844</v>
      </c>
      <c r="D8" s="329">
        <v>369</v>
      </c>
      <c r="E8" s="330">
        <v>0.3</v>
      </c>
      <c r="F8" s="331">
        <v>942</v>
      </c>
      <c r="G8" s="332">
        <v>94</v>
      </c>
      <c r="H8" s="331">
        <v>37</v>
      </c>
      <c r="I8" s="333">
        <v>21</v>
      </c>
      <c r="J8" s="333">
        <v>22</v>
      </c>
      <c r="K8" s="332">
        <v>14</v>
      </c>
      <c r="L8" s="334">
        <v>0.09</v>
      </c>
      <c r="M8" s="331">
        <v>177</v>
      </c>
      <c r="N8" s="335">
        <v>0.85</v>
      </c>
      <c r="O8" s="336">
        <v>896</v>
      </c>
      <c r="P8" s="337">
        <v>308</v>
      </c>
      <c r="Q8" s="337">
        <v>2</v>
      </c>
      <c r="R8" s="338">
        <v>0.26</v>
      </c>
      <c r="S8" s="339">
        <v>6</v>
      </c>
      <c r="T8" s="335">
        <v>1</v>
      </c>
      <c r="U8" s="336">
        <v>19</v>
      </c>
      <c r="V8" s="337">
        <v>183</v>
      </c>
      <c r="W8" s="337">
        <v>422</v>
      </c>
      <c r="X8" s="340">
        <v>589</v>
      </c>
      <c r="Y8" s="341">
        <v>771</v>
      </c>
      <c r="Z8" s="329">
        <v>407</v>
      </c>
      <c r="AA8" s="342">
        <v>35</v>
      </c>
    </row>
    <row r="9" spans="1:27" x14ac:dyDescent="0.25">
      <c r="A9" s="268" t="s">
        <v>125</v>
      </c>
      <c r="B9" s="343">
        <v>418</v>
      </c>
      <c r="C9" s="344">
        <v>303</v>
      </c>
      <c r="D9" s="345">
        <v>115</v>
      </c>
      <c r="E9" s="87">
        <v>0.28000000000000003</v>
      </c>
      <c r="F9" s="346">
        <v>345</v>
      </c>
      <c r="G9" s="347">
        <v>31</v>
      </c>
      <c r="H9" s="346">
        <v>19</v>
      </c>
      <c r="I9" s="348">
        <v>2</v>
      </c>
      <c r="J9" s="348">
        <v>7</v>
      </c>
      <c r="K9" s="347">
        <v>3</v>
      </c>
      <c r="L9" s="349">
        <v>0.08</v>
      </c>
      <c r="M9" s="346">
        <v>42</v>
      </c>
      <c r="N9" s="350">
        <v>0.9</v>
      </c>
      <c r="O9" s="351">
        <v>255</v>
      </c>
      <c r="P9" s="352">
        <v>163</v>
      </c>
      <c r="Q9" s="352">
        <v>0</v>
      </c>
      <c r="R9" s="353">
        <v>0.39</v>
      </c>
      <c r="S9" s="354">
        <v>0</v>
      </c>
      <c r="T9" s="350">
        <v>1</v>
      </c>
      <c r="U9" s="351">
        <v>8</v>
      </c>
      <c r="V9" s="352">
        <v>69</v>
      </c>
      <c r="W9" s="352">
        <v>148</v>
      </c>
      <c r="X9" s="355">
        <v>193</v>
      </c>
      <c r="Y9" s="341">
        <v>226</v>
      </c>
      <c r="Z9" s="329">
        <v>177</v>
      </c>
      <c r="AA9" s="342">
        <v>15</v>
      </c>
    </row>
    <row r="10" spans="1:27" x14ac:dyDescent="0.25">
      <c r="A10" s="277" t="s">
        <v>126</v>
      </c>
      <c r="B10" s="343">
        <v>328</v>
      </c>
      <c r="C10" s="344">
        <v>225</v>
      </c>
      <c r="D10" s="345">
        <v>103</v>
      </c>
      <c r="E10" s="87">
        <v>0.31</v>
      </c>
      <c r="F10" s="346">
        <v>228</v>
      </c>
      <c r="G10" s="347">
        <v>8</v>
      </c>
      <c r="H10" s="346">
        <v>7</v>
      </c>
      <c r="I10" s="348">
        <v>0</v>
      </c>
      <c r="J10" s="348">
        <v>1</v>
      </c>
      <c r="K10" s="347">
        <v>0</v>
      </c>
      <c r="L10" s="349">
        <v>0.03</v>
      </c>
      <c r="M10" s="346">
        <v>92</v>
      </c>
      <c r="N10" s="350">
        <v>0.72</v>
      </c>
      <c r="O10" s="351">
        <v>202</v>
      </c>
      <c r="P10" s="352">
        <v>126</v>
      </c>
      <c r="Q10" s="352">
        <v>0</v>
      </c>
      <c r="R10" s="353">
        <v>0.38</v>
      </c>
      <c r="S10" s="354">
        <v>0</v>
      </c>
      <c r="T10" s="350">
        <v>1</v>
      </c>
      <c r="U10" s="351">
        <v>3</v>
      </c>
      <c r="V10" s="352">
        <v>74</v>
      </c>
      <c r="W10" s="352">
        <v>132</v>
      </c>
      <c r="X10" s="355">
        <v>119</v>
      </c>
      <c r="Y10" s="341">
        <v>165</v>
      </c>
      <c r="Z10" s="329">
        <v>157</v>
      </c>
      <c r="AA10" s="342">
        <v>6</v>
      </c>
    </row>
    <row r="11" spans="1:27" x14ac:dyDescent="0.25">
      <c r="A11" s="277" t="s">
        <v>127</v>
      </c>
      <c r="B11" s="343">
        <v>417</v>
      </c>
      <c r="C11" s="344">
        <v>297</v>
      </c>
      <c r="D11" s="345">
        <v>120</v>
      </c>
      <c r="E11" s="87">
        <v>0.28999999999999998</v>
      </c>
      <c r="F11" s="346">
        <v>304</v>
      </c>
      <c r="G11" s="347">
        <v>14</v>
      </c>
      <c r="H11" s="346">
        <v>9</v>
      </c>
      <c r="I11" s="348">
        <v>1</v>
      </c>
      <c r="J11" s="348">
        <v>4</v>
      </c>
      <c r="K11" s="347">
        <v>0</v>
      </c>
      <c r="L11" s="349">
        <v>0.04</v>
      </c>
      <c r="M11" s="346">
        <v>99</v>
      </c>
      <c r="N11" s="350">
        <v>0.76</v>
      </c>
      <c r="O11" s="351">
        <v>251</v>
      </c>
      <c r="P11" s="352">
        <v>166</v>
      </c>
      <c r="Q11" s="352">
        <v>0</v>
      </c>
      <c r="R11" s="353">
        <v>0.4</v>
      </c>
      <c r="S11" s="354">
        <v>0</v>
      </c>
      <c r="T11" s="350">
        <v>1</v>
      </c>
      <c r="U11" s="351">
        <v>10</v>
      </c>
      <c r="V11" s="352">
        <v>80</v>
      </c>
      <c r="W11" s="352">
        <v>157</v>
      </c>
      <c r="X11" s="355">
        <v>170</v>
      </c>
      <c r="Y11" s="341">
        <v>226</v>
      </c>
      <c r="Z11" s="329">
        <v>169</v>
      </c>
      <c r="AA11" s="342">
        <v>22</v>
      </c>
    </row>
    <row r="12" spans="1:27" x14ac:dyDescent="0.25">
      <c r="A12" s="268" t="s">
        <v>128</v>
      </c>
      <c r="B12" s="343">
        <v>201</v>
      </c>
      <c r="C12" s="344">
        <v>123</v>
      </c>
      <c r="D12" s="345">
        <v>78</v>
      </c>
      <c r="E12" s="87">
        <v>0.39</v>
      </c>
      <c r="F12" s="346">
        <v>179</v>
      </c>
      <c r="G12" s="347">
        <v>11</v>
      </c>
      <c r="H12" s="346">
        <v>5</v>
      </c>
      <c r="I12" s="348">
        <v>1</v>
      </c>
      <c r="J12" s="348">
        <v>1</v>
      </c>
      <c r="K12" s="347">
        <v>4</v>
      </c>
      <c r="L12" s="349">
        <v>0.06</v>
      </c>
      <c r="M12" s="346">
        <v>11</v>
      </c>
      <c r="N12" s="350">
        <v>0.95</v>
      </c>
      <c r="O12" s="351">
        <v>122</v>
      </c>
      <c r="P12" s="352">
        <v>79</v>
      </c>
      <c r="Q12" s="352">
        <v>0</v>
      </c>
      <c r="R12" s="353">
        <v>0.39</v>
      </c>
      <c r="S12" s="354">
        <v>0</v>
      </c>
      <c r="T12" s="350">
        <v>1</v>
      </c>
      <c r="U12" s="351">
        <v>1</v>
      </c>
      <c r="V12" s="352">
        <v>29</v>
      </c>
      <c r="W12" s="352">
        <v>71</v>
      </c>
      <c r="X12" s="355">
        <v>100</v>
      </c>
      <c r="Y12" s="341">
        <v>0</v>
      </c>
      <c r="Z12" s="329">
        <v>176</v>
      </c>
      <c r="AA12" s="342">
        <v>25</v>
      </c>
    </row>
    <row r="13" spans="1:27" x14ac:dyDescent="0.25">
      <c r="A13" s="268" t="s">
        <v>129</v>
      </c>
      <c r="B13" s="343">
        <v>268</v>
      </c>
      <c r="C13" s="344">
        <v>212</v>
      </c>
      <c r="D13" s="345">
        <v>56</v>
      </c>
      <c r="E13" s="87">
        <v>0.21</v>
      </c>
      <c r="F13" s="346">
        <v>238</v>
      </c>
      <c r="G13" s="347">
        <v>12</v>
      </c>
      <c r="H13" s="346">
        <v>1</v>
      </c>
      <c r="I13" s="348">
        <v>2</v>
      </c>
      <c r="J13" s="348">
        <v>6</v>
      </c>
      <c r="K13" s="347">
        <v>3</v>
      </c>
      <c r="L13" s="349">
        <v>0.05</v>
      </c>
      <c r="M13" s="346">
        <v>18</v>
      </c>
      <c r="N13" s="350">
        <v>0.93</v>
      </c>
      <c r="O13" s="351">
        <v>160</v>
      </c>
      <c r="P13" s="352">
        <v>108</v>
      </c>
      <c r="Q13" s="352">
        <v>0</v>
      </c>
      <c r="R13" s="353">
        <v>0.4</v>
      </c>
      <c r="S13" s="354">
        <v>0</v>
      </c>
      <c r="T13" s="350">
        <v>1</v>
      </c>
      <c r="U13" s="351">
        <v>1</v>
      </c>
      <c r="V13" s="352">
        <v>32</v>
      </c>
      <c r="W13" s="352">
        <v>94</v>
      </c>
      <c r="X13" s="355">
        <v>141</v>
      </c>
      <c r="Y13" s="341">
        <v>154</v>
      </c>
      <c r="Z13" s="329">
        <v>105</v>
      </c>
      <c r="AA13" s="342">
        <v>9</v>
      </c>
    </row>
    <row r="14" spans="1:27" x14ac:dyDescent="0.25">
      <c r="A14" s="268" t="s">
        <v>130</v>
      </c>
      <c r="B14" s="343">
        <v>133</v>
      </c>
      <c r="C14" s="344">
        <v>99</v>
      </c>
      <c r="D14" s="345">
        <v>34</v>
      </c>
      <c r="E14" s="87">
        <v>0.26</v>
      </c>
      <c r="F14" s="346">
        <v>102</v>
      </c>
      <c r="G14" s="347">
        <v>1</v>
      </c>
      <c r="H14" s="346">
        <v>0</v>
      </c>
      <c r="I14" s="348">
        <v>1</v>
      </c>
      <c r="J14" s="348">
        <v>0</v>
      </c>
      <c r="K14" s="347">
        <v>0</v>
      </c>
      <c r="L14" s="349">
        <v>0.01</v>
      </c>
      <c r="M14" s="346">
        <v>30</v>
      </c>
      <c r="N14" s="350">
        <v>0.77</v>
      </c>
      <c r="O14" s="351">
        <v>80</v>
      </c>
      <c r="P14" s="352">
        <v>53</v>
      </c>
      <c r="Q14" s="352">
        <v>0</v>
      </c>
      <c r="R14" s="353">
        <v>0.4</v>
      </c>
      <c r="S14" s="354">
        <v>0</v>
      </c>
      <c r="T14" s="350">
        <v>1</v>
      </c>
      <c r="U14" s="351">
        <v>5</v>
      </c>
      <c r="V14" s="352">
        <v>24</v>
      </c>
      <c r="W14" s="352">
        <v>39</v>
      </c>
      <c r="X14" s="355">
        <v>65</v>
      </c>
      <c r="Y14" s="341">
        <v>69</v>
      </c>
      <c r="Z14" s="329">
        <v>62</v>
      </c>
      <c r="AA14" s="342">
        <v>2</v>
      </c>
    </row>
    <row r="15" spans="1:27" hidden="1" x14ac:dyDescent="0.25">
      <c r="A15" s="356" t="s">
        <v>131</v>
      </c>
      <c r="B15" s="343">
        <v>0</v>
      </c>
      <c r="C15" s="357">
        <v>0</v>
      </c>
      <c r="D15" s="358">
        <v>0</v>
      </c>
      <c r="E15" s="359" t="s">
        <v>132</v>
      </c>
      <c r="F15" s="346">
        <v>0</v>
      </c>
      <c r="G15" s="347">
        <v>0</v>
      </c>
      <c r="H15" s="346">
        <v>0</v>
      </c>
      <c r="I15" s="348">
        <v>0</v>
      </c>
      <c r="J15" s="348">
        <v>0</v>
      </c>
      <c r="K15" s="347">
        <v>0</v>
      </c>
      <c r="L15" s="79" t="s">
        <v>132</v>
      </c>
      <c r="M15" s="346">
        <v>0</v>
      </c>
      <c r="N15" s="350" t="e">
        <f>#DIV/0!</f>
        <v>#DIV/0!</v>
      </c>
      <c r="O15" s="360">
        <v>0</v>
      </c>
      <c r="P15" s="348">
        <v>0</v>
      </c>
      <c r="Q15" s="348">
        <v>0</v>
      </c>
      <c r="R15" s="353" t="s">
        <v>132</v>
      </c>
      <c r="S15" s="354">
        <v>0</v>
      </c>
      <c r="T15" s="350" t="e">
        <f>#DIV/0!</f>
        <v>#DIV/0!</v>
      </c>
      <c r="U15" s="361">
        <v>0</v>
      </c>
      <c r="V15" s="362">
        <v>0</v>
      </c>
      <c r="W15" s="362">
        <v>0</v>
      </c>
      <c r="X15" s="358">
        <v>0</v>
      </c>
      <c r="Y15" s="363">
        <v>0</v>
      </c>
      <c r="Z15" s="364">
        <v>0</v>
      </c>
      <c r="AA15" s="365">
        <v>0</v>
      </c>
    </row>
    <row r="16" spans="1:27" hidden="1" x14ac:dyDescent="0.25">
      <c r="A16" s="115" t="s">
        <v>133</v>
      </c>
      <c r="B16" s="366"/>
      <c r="C16" s="367"/>
      <c r="D16" s="368"/>
      <c r="E16" s="369" t="s">
        <v>132</v>
      </c>
      <c r="F16" s="370"/>
      <c r="G16" s="371"/>
      <c r="H16" s="370"/>
      <c r="I16" s="372"/>
      <c r="J16" s="372"/>
      <c r="K16" s="371"/>
      <c r="L16" s="373" t="s">
        <v>132</v>
      </c>
      <c r="M16" s="374">
        <v>0.84251175285426461</v>
      </c>
      <c r="N16" s="375" t="e">
        <f>#DIV/0!</f>
        <v>#DIV/0!</v>
      </c>
      <c r="O16" s="376"/>
      <c r="P16" s="372"/>
      <c r="Q16" s="372"/>
      <c r="R16" s="177" t="s">
        <v>132</v>
      </c>
      <c r="S16" s="377">
        <v>0.99764942914707855</v>
      </c>
      <c r="T16" s="378" t="e">
        <f>#DIV/0!</f>
        <v>#DIV/0!</v>
      </c>
      <c r="U16" s="376"/>
      <c r="V16" s="372"/>
      <c r="W16" s="372"/>
      <c r="X16" s="368"/>
      <c r="Y16" s="363"/>
      <c r="Z16" s="364"/>
      <c r="AA16" s="365"/>
    </row>
    <row r="17" spans="1:27" x14ac:dyDescent="0.25">
      <c r="A17" s="132" t="s">
        <v>79</v>
      </c>
      <c r="B17" s="379">
        <v>2978</v>
      </c>
      <c r="C17" s="380">
        <v>2103</v>
      </c>
      <c r="D17" s="381">
        <v>875</v>
      </c>
      <c r="E17" s="382">
        <v>0.28999999999999998</v>
      </c>
      <c r="F17" s="383">
        <v>2338</v>
      </c>
      <c r="G17" s="384">
        <v>171</v>
      </c>
      <c r="H17" s="383">
        <v>78</v>
      </c>
      <c r="I17" s="381">
        <v>28</v>
      </c>
      <c r="J17" s="381">
        <v>41</v>
      </c>
      <c r="K17" s="384">
        <v>24</v>
      </c>
      <c r="L17" s="142">
        <v>7.0000000000000007E-2</v>
      </c>
      <c r="M17" s="383">
        <v>469</v>
      </c>
      <c r="N17" s="385">
        <v>0.84</v>
      </c>
      <c r="O17" s="386">
        <v>1966</v>
      </c>
      <c r="P17" s="381">
        <v>1003</v>
      </c>
      <c r="Q17" s="381">
        <v>2</v>
      </c>
      <c r="R17" s="387">
        <v>0.34</v>
      </c>
      <c r="S17" s="388">
        <v>6</v>
      </c>
      <c r="T17" s="385">
        <v>1</v>
      </c>
      <c r="U17" s="386">
        <v>47</v>
      </c>
      <c r="V17" s="381">
        <v>491</v>
      </c>
      <c r="W17" s="381">
        <v>1063</v>
      </c>
      <c r="X17" s="389">
        <v>1377</v>
      </c>
      <c r="Y17" s="390">
        <v>1611</v>
      </c>
      <c r="Z17" s="389">
        <v>1253</v>
      </c>
      <c r="AA17" s="384">
        <v>114</v>
      </c>
    </row>
    <row r="18" spans="1:27" s="163" customFormat="1" ht="10.199999999999999" hidden="1" x14ac:dyDescent="0.2">
      <c r="A18" s="391" t="s">
        <v>134</v>
      </c>
      <c r="B18" s="392">
        <v>0</v>
      </c>
      <c r="C18" s="392">
        <v>0</v>
      </c>
      <c r="D18" s="392">
        <v>0</v>
      </c>
      <c r="E18" s="392"/>
      <c r="F18" s="392">
        <v>0</v>
      </c>
      <c r="G18" s="392">
        <v>0</v>
      </c>
      <c r="H18" s="392">
        <v>0</v>
      </c>
      <c r="I18" s="392">
        <v>0</v>
      </c>
      <c r="J18" s="392">
        <v>0</v>
      </c>
      <c r="K18" s="392">
        <v>0</v>
      </c>
      <c r="L18" s="392"/>
      <c r="M18" s="392">
        <v>0</v>
      </c>
      <c r="N18" s="392"/>
      <c r="O18" s="392">
        <v>0</v>
      </c>
      <c r="P18" s="392">
        <v>0</v>
      </c>
      <c r="Q18" s="392">
        <v>0</v>
      </c>
      <c r="R18" s="392"/>
      <c r="S18" s="392">
        <v>0</v>
      </c>
      <c r="T18" s="392"/>
      <c r="U18" s="392">
        <v>0</v>
      </c>
      <c r="V18" s="392">
        <v>0</v>
      </c>
      <c r="W18" s="392">
        <v>0</v>
      </c>
      <c r="X18" s="392">
        <v>0</v>
      </c>
      <c r="Y18" s="393"/>
      <c r="Z18" s="393"/>
      <c r="AA18" s="394"/>
    </row>
    <row r="19" spans="1:27" s="44" customFormat="1" x14ac:dyDescent="0.25">
      <c r="A19" s="169" t="s">
        <v>80</v>
      </c>
      <c r="B19" s="395"/>
      <c r="C19" s="396"/>
      <c r="D19" s="397"/>
      <c r="E19" s="398"/>
      <c r="F19" s="398"/>
      <c r="G19" s="398"/>
      <c r="H19" s="399"/>
      <c r="I19" s="399"/>
      <c r="J19" s="399"/>
      <c r="K19" s="399"/>
      <c r="L19" s="238"/>
      <c r="M19" s="398"/>
      <c r="N19" s="398"/>
      <c r="O19" s="398">
        <f>Table_2_1!O14</f>
        <v>565</v>
      </c>
      <c r="P19" s="398">
        <f>Table_2_1!P14</f>
        <v>1059</v>
      </c>
      <c r="Q19" s="398"/>
      <c r="R19" s="398"/>
      <c r="S19" s="398"/>
      <c r="T19" s="398"/>
      <c r="U19" s="398"/>
      <c r="V19" s="398"/>
      <c r="W19" s="398"/>
      <c r="X19" s="398"/>
      <c r="Y19" s="400"/>
      <c r="Z19" s="400"/>
      <c r="AA19" s="400"/>
    </row>
    <row r="20" spans="1:27" s="44" customFormat="1" ht="13.5" customHeight="1" x14ac:dyDescent="0.25">
      <c r="A20" s="164" t="s">
        <v>81</v>
      </c>
      <c r="B20" s="401"/>
      <c r="C20" s="401"/>
      <c r="D20" s="402"/>
      <c r="E20" s="403"/>
      <c r="F20" s="403"/>
      <c r="G20" s="404"/>
      <c r="H20" s="405"/>
      <c r="I20" s="405"/>
      <c r="J20" s="405"/>
      <c r="K20" s="405"/>
      <c r="L20" s="238"/>
      <c r="M20" s="403"/>
      <c r="N20" s="403"/>
      <c r="O20" s="1091">
        <v>271</v>
      </c>
      <c r="P20" s="1092">
        <v>95</v>
      </c>
      <c r="Q20" s="403"/>
      <c r="R20" s="403"/>
      <c r="S20" s="403"/>
      <c r="T20" s="403"/>
      <c r="U20" s="403"/>
      <c r="V20" s="403"/>
      <c r="W20" s="403"/>
      <c r="X20" s="403"/>
      <c r="Y20" s="406"/>
      <c r="Z20" s="406"/>
      <c r="AA20" s="406"/>
    </row>
    <row r="21" spans="1:27" customFormat="1" x14ac:dyDescent="0.25">
      <c r="A21" s="245" t="s">
        <v>82</v>
      </c>
      <c r="B21" s="407"/>
      <c r="C21" s="407"/>
      <c r="D21" s="311"/>
      <c r="E21" s="311"/>
      <c r="F21" s="311"/>
      <c r="G21" s="408"/>
      <c r="H21" s="405"/>
      <c r="I21" s="405"/>
      <c r="J21" s="405"/>
      <c r="K21" s="405"/>
      <c r="L21" s="238"/>
      <c r="M21" s="311"/>
      <c r="N21" s="311"/>
      <c r="O21" s="1093">
        <f>SUM(O17:O19)</f>
        <v>2531</v>
      </c>
      <c r="P21" s="1093">
        <f>SUM(P17:P19)</f>
        <v>2062</v>
      </c>
      <c r="Q21" s="311"/>
      <c r="R21" s="311"/>
      <c r="S21" s="311"/>
      <c r="T21" s="311"/>
      <c r="U21" s="311"/>
      <c r="V21" s="311"/>
      <c r="W21" s="311"/>
      <c r="X21" s="311"/>
      <c r="Y21" s="312"/>
      <c r="Z21" s="312"/>
      <c r="AA21" s="312"/>
    </row>
    <row r="22" spans="1:27" customFormat="1" x14ac:dyDescent="0.25">
      <c r="A22" s="245"/>
      <c r="B22" s="407"/>
      <c r="C22" s="407"/>
      <c r="D22" s="311"/>
      <c r="E22" s="311"/>
      <c r="F22" s="311"/>
      <c r="G22" s="408"/>
      <c r="H22" s="405"/>
      <c r="I22" s="405"/>
      <c r="J22" s="405"/>
      <c r="K22" s="405"/>
      <c r="L22" s="238"/>
      <c r="M22" s="311"/>
      <c r="N22" s="311"/>
      <c r="O22" s="1093">
        <f>SUM(O17:O20)</f>
        <v>2802</v>
      </c>
      <c r="P22" s="1093">
        <f>SUM(P17:P20)</f>
        <v>2157</v>
      </c>
      <c r="Q22" s="311"/>
      <c r="R22" s="311"/>
      <c r="S22" s="311"/>
      <c r="T22" s="311"/>
      <c r="U22" s="311"/>
      <c r="V22" s="311"/>
      <c r="W22" s="311"/>
      <c r="X22" s="311"/>
      <c r="Y22" s="312"/>
      <c r="Z22" s="312"/>
      <c r="AA22" s="312"/>
    </row>
    <row r="23" spans="1:27" customFormat="1" ht="54" customHeight="1" x14ac:dyDescent="0.25">
      <c r="A23" s="176" t="s">
        <v>83</v>
      </c>
      <c r="B23" s="253"/>
      <c r="C23" s="253"/>
      <c r="D23" s="253"/>
      <c r="E23" s="253"/>
      <c r="F23" s="253"/>
      <c r="G23" s="408"/>
      <c r="H23" s="405"/>
      <c r="I23" s="405"/>
      <c r="J23" s="405"/>
      <c r="K23" s="405"/>
      <c r="L23" s="238"/>
      <c r="M23" s="253"/>
      <c r="N23" s="253"/>
      <c r="O23" s="408"/>
      <c r="P23" s="253">
        <f>P17/SUM(O17:P17)</f>
        <v>0.33782418322667562</v>
      </c>
      <c r="Q23" s="253"/>
      <c r="R23" s="253"/>
      <c r="S23" s="253"/>
      <c r="T23" s="253"/>
      <c r="U23" s="253"/>
      <c r="V23" s="253"/>
      <c r="W23" s="253"/>
      <c r="X23" s="253"/>
      <c r="Y23" s="312"/>
      <c r="Z23" s="312"/>
      <c r="AA23" s="312"/>
    </row>
    <row r="24" spans="1:27" customFormat="1" x14ac:dyDescent="0.25">
      <c r="A24" s="176" t="s">
        <v>84</v>
      </c>
      <c r="B24" s="253"/>
      <c r="C24" s="253"/>
      <c r="D24" s="253"/>
      <c r="E24" s="253"/>
      <c r="F24" s="253"/>
      <c r="G24" s="253"/>
      <c r="H24" s="405"/>
      <c r="I24" s="405"/>
      <c r="J24" s="405"/>
      <c r="K24" s="405"/>
      <c r="L24" s="238"/>
      <c r="M24" s="253"/>
      <c r="N24" s="253"/>
      <c r="O24" s="408"/>
      <c r="P24" s="253">
        <f>P19/SUM(O19:P19)</f>
        <v>0.65209359605911332</v>
      </c>
      <c r="Q24" s="253"/>
      <c r="R24" s="253"/>
      <c r="S24" s="253"/>
      <c r="T24" s="253"/>
      <c r="U24" s="253"/>
      <c r="V24" s="253"/>
      <c r="W24" s="253"/>
      <c r="X24" s="253"/>
      <c r="Y24" s="312"/>
      <c r="Z24" s="312"/>
      <c r="AA24" s="312"/>
    </row>
    <row r="25" spans="1:27" customFormat="1" ht="21" x14ac:dyDescent="0.25">
      <c r="A25" s="176" t="s">
        <v>135</v>
      </c>
      <c r="B25" s="253"/>
      <c r="C25" s="253"/>
      <c r="D25" s="253"/>
      <c r="E25" s="253"/>
      <c r="F25" s="253"/>
      <c r="G25" s="253"/>
      <c r="H25" s="405"/>
      <c r="I25" s="405"/>
      <c r="J25" s="405"/>
      <c r="K25" s="405"/>
      <c r="L25" s="238"/>
      <c r="M25" s="253"/>
      <c r="N25" s="253"/>
      <c r="O25" s="408"/>
      <c r="P25" s="253">
        <f>P21/SUM(O21:P21)</f>
        <v>0.44894404528630527</v>
      </c>
      <c r="Q25" s="253"/>
      <c r="R25" s="253"/>
      <c r="S25" s="253"/>
      <c r="T25" s="253"/>
      <c r="U25" s="253"/>
      <c r="V25" s="253"/>
      <c r="W25" s="253"/>
      <c r="X25" s="253"/>
      <c r="Y25" s="312"/>
      <c r="Z25" s="312"/>
      <c r="AA25" s="312"/>
    </row>
    <row r="26" spans="1:27" customFormat="1" x14ac:dyDescent="0.25">
      <c r="A26" s="306"/>
      <c r="B26" s="253"/>
      <c r="C26" s="253"/>
      <c r="D26" s="253"/>
      <c r="E26" s="253"/>
      <c r="F26" s="253"/>
      <c r="G26" s="253"/>
      <c r="H26" s="405"/>
      <c r="I26" s="405"/>
      <c r="J26" s="405"/>
      <c r="K26" s="405"/>
      <c r="L26" s="238"/>
      <c r="M26" s="253"/>
      <c r="N26" s="253"/>
      <c r="O26" s="408"/>
      <c r="P26" s="253">
        <f>P22/SUM(O22:P22)</f>
        <v>0.43496672716273443</v>
      </c>
      <c r="Q26" s="253"/>
      <c r="R26" s="253"/>
      <c r="S26" s="253"/>
      <c r="T26" s="253"/>
      <c r="U26" s="253"/>
      <c r="V26" s="253"/>
      <c r="W26" s="253"/>
      <c r="X26" s="253"/>
      <c r="Y26" s="312"/>
      <c r="Z26" s="312"/>
      <c r="AA26" s="312"/>
    </row>
    <row r="27" spans="1:27" customFormat="1" ht="21" x14ac:dyDescent="0.25">
      <c r="A27" s="306" t="s">
        <v>91</v>
      </c>
      <c r="B27" s="253"/>
      <c r="C27" s="253"/>
      <c r="D27" s="253"/>
      <c r="E27" s="253"/>
      <c r="F27" s="253"/>
      <c r="G27" s="253"/>
      <c r="H27" s="253"/>
      <c r="I27" s="253"/>
      <c r="J27" s="253"/>
      <c r="K27" s="253"/>
      <c r="L27" s="311"/>
      <c r="M27" s="253"/>
      <c r="N27" s="253"/>
      <c r="O27" s="253"/>
      <c r="P27" s="253"/>
      <c r="Q27" s="253"/>
      <c r="R27" s="253"/>
      <c r="S27" s="253"/>
      <c r="T27" s="253"/>
      <c r="U27" s="253"/>
      <c r="V27" s="253"/>
      <c r="W27" s="253"/>
      <c r="X27" s="253"/>
      <c r="Y27" s="312"/>
      <c r="Z27" s="312"/>
      <c r="AA27" s="312"/>
    </row>
    <row r="28" spans="1:27" customFormat="1" x14ac:dyDescent="0.25">
      <c r="A28" s="306" t="s">
        <v>92</v>
      </c>
      <c r="B28" s="253"/>
      <c r="C28" s="253"/>
      <c r="D28" s="253"/>
      <c r="E28" s="253"/>
      <c r="F28" s="253"/>
      <c r="G28" s="253"/>
      <c r="H28" s="253"/>
      <c r="I28" s="253"/>
      <c r="J28" s="253"/>
      <c r="K28" s="253"/>
      <c r="L28" s="311"/>
      <c r="M28" s="253"/>
      <c r="N28" s="253"/>
      <c r="O28" s="253"/>
      <c r="P28" s="253"/>
      <c r="Q28" s="253"/>
      <c r="R28" s="253"/>
      <c r="S28" s="253"/>
      <c r="T28" s="253"/>
      <c r="U28" s="253"/>
      <c r="V28" s="253"/>
      <c r="W28" s="253"/>
      <c r="X28" s="253"/>
      <c r="Y28" s="312"/>
      <c r="Z28" s="312"/>
      <c r="AA28" s="312"/>
    </row>
    <row r="29" spans="1:27" customFormat="1" ht="21" x14ac:dyDescent="0.25">
      <c r="A29" s="306" t="s">
        <v>93</v>
      </c>
      <c r="B29" s="253"/>
      <c r="C29" s="253"/>
      <c r="D29" s="253"/>
      <c r="E29" s="253"/>
      <c r="F29" s="253"/>
      <c r="G29" s="253"/>
      <c r="H29" s="253"/>
      <c r="I29" s="253"/>
      <c r="J29" s="253"/>
      <c r="K29" s="253"/>
      <c r="L29" s="311"/>
      <c r="M29" s="253"/>
      <c r="N29" s="253"/>
      <c r="O29" s="253"/>
      <c r="P29" s="253"/>
      <c r="Q29" s="253"/>
      <c r="R29" s="253"/>
      <c r="S29" s="253"/>
      <c r="T29" s="253"/>
      <c r="U29" s="253"/>
      <c r="V29" s="253"/>
      <c r="W29" s="253"/>
      <c r="X29" s="253"/>
      <c r="Y29" s="312"/>
      <c r="Z29" s="312"/>
      <c r="AA29" s="312"/>
    </row>
    <row r="30" spans="1:27" customFormat="1" x14ac:dyDescent="0.25">
      <c r="A30" s="306" t="s">
        <v>94</v>
      </c>
      <c r="B30" s="253"/>
      <c r="C30" s="253"/>
      <c r="D30" s="253"/>
      <c r="E30" s="253"/>
      <c r="F30" s="253"/>
      <c r="G30" s="253"/>
      <c r="H30" s="253"/>
      <c r="I30" s="253"/>
      <c r="J30" s="253"/>
      <c r="K30" s="253"/>
      <c r="L30" s="311"/>
      <c r="M30" s="253"/>
      <c r="N30" s="253"/>
      <c r="O30" s="253"/>
      <c r="P30" s="253"/>
      <c r="Q30" s="253"/>
      <c r="R30" s="253"/>
      <c r="S30" s="253"/>
      <c r="T30" s="253"/>
      <c r="U30" s="253"/>
      <c r="V30" s="253"/>
      <c r="W30" s="253"/>
      <c r="X30" s="253"/>
      <c r="Y30" s="312"/>
      <c r="Z30" s="312"/>
      <c r="AA30" s="312"/>
    </row>
    <row r="31" spans="1:27" customFormat="1" x14ac:dyDescent="0.25">
      <c r="A31" s="306"/>
      <c r="B31" s="253"/>
      <c r="C31" s="253"/>
      <c r="D31" s="253"/>
      <c r="E31" s="253"/>
      <c r="F31" s="253"/>
      <c r="G31" s="253"/>
      <c r="H31" s="253"/>
      <c r="I31" s="253"/>
      <c r="J31" s="253"/>
      <c r="K31" s="253"/>
      <c r="L31" s="311"/>
      <c r="M31" s="253"/>
      <c r="N31" s="253"/>
      <c r="O31" s="253"/>
      <c r="P31" s="253"/>
      <c r="Q31" s="253"/>
      <c r="R31" s="253"/>
      <c r="S31" s="253"/>
      <c r="T31" s="253"/>
      <c r="U31" s="253"/>
      <c r="V31" s="253"/>
      <c r="W31" s="253"/>
      <c r="X31" s="253"/>
      <c r="Y31" s="312"/>
      <c r="Z31" s="312"/>
      <c r="AA31" s="312"/>
    </row>
    <row r="32" spans="1:27" customFormat="1" x14ac:dyDescent="0.25">
      <c r="A32" s="253"/>
      <c r="B32" s="253"/>
      <c r="C32" s="253"/>
      <c r="D32" s="253"/>
      <c r="E32" s="253"/>
      <c r="F32" s="253"/>
      <c r="G32" s="253"/>
      <c r="H32" s="253"/>
      <c r="I32" s="253"/>
      <c r="J32" s="253"/>
      <c r="K32" s="253"/>
      <c r="L32" s="311"/>
      <c r="M32" s="253"/>
      <c r="N32" s="253"/>
      <c r="O32" s="253"/>
      <c r="P32" s="253"/>
      <c r="Q32" s="253"/>
      <c r="R32" s="253"/>
      <c r="S32" s="253"/>
      <c r="T32" s="253"/>
      <c r="U32" s="253"/>
      <c r="V32" s="253"/>
      <c r="W32" s="253"/>
      <c r="X32" s="253"/>
      <c r="Y32" s="312"/>
      <c r="Z32" s="312"/>
      <c r="AA32" s="312"/>
    </row>
    <row r="33" spans="1:27" customFormat="1" ht="12.75" customHeight="1" x14ac:dyDescent="0.25">
      <c r="A33" s="253"/>
      <c r="B33" s="253"/>
      <c r="C33" s="253"/>
      <c r="D33" s="253"/>
      <c r="E33" s="253"/>
      <c r="F33" s="253"/>
      <c r="G33" s="253"/>
      <c r="H33" s="253"/>
      <c r="I33" s="253"/>
      <c r="J33" s="253"/>
      <c r="K33" s="253"/>
      <c r="L33" s="311"/>
      <c r="M33" s="253"/>
      <c r="N33" s="253"/>
      <c r="O33" s="253"/>
      <c r="P33" s="253"/>
      <c r="Q33" s="253"/>
      <c r="R33" s="253"/>
      <c r="S33" s="253"/>
      <c r="T33" s="253"/>
      <c r="U33" s="253"/>
      <c r="V33" s="253"/>
      <c r="W33" s="253"/>
      <c r="X33" s="253"/>
      <c r="Y33" s="312"/>
      <c r="Z33" s="312"/>
      <c r="AA33" s="312"/>
    </row>
    <row r="34" spans="1:27" customFormat="1" x14ac:dyDescent="0.25">
      <c r="A34" s="253"/>
      <c r="B34" s="253"/>
      <c r="C34" s="253"/>
      <c r="D34" s="253"/>
      <c r="E34" s="253"/>
      <c r="F34" s="253"/>
      <c r="G34" s="253"/>
      <c r="H34" s="253"/>
      <c r="I34" s="253"/>
      <c r="J34" s="253"/>
      <c r="K34" s="253"/>
      <c r="L34" s="311"/>
      <c r="M34" s="253"/>
      <c r="N34" s="253"/>
      <c r="O34" s="253"/>
      <c r="P34" s="253"/>
      <c r="Q34" s="253"/>
      <c r="R34" s="253"/>
      <c r="S34" s="253"/>
      <c r="T34" s="253"/>
      <c r="U34" s="253"/>
      <c r="V34" s="253"/>
      <c r="W34" s="253"/>
      <c r="X34" s="253"/>
      <c r="Y34" s="312"/>
      <c r="Z34" s="312"/>
      <c r="AA34" s="312"/>
    </row>
  </sheetData>
  <mergeCells count="7">
    <mergeCell ref="Y5:AA6"/>
    <mergeCell ref="A5:A7"/>
    <mergeCell ref="B5:B7"/>
    <mergeCell ref="C5:E6"/>
    <mergeCell ref="F5:M5"/>
    <mergeCell ref="O5:S6"/>
    <mergeCell ref="U5:X6"/>
  </mergeCells>
  <pageMargins left="0.70866141732283516" right="0.70866141732283516" top="0.74803149606299213" bottom="0.74803149606299213" header="0.31496062992126012" footer="0.31496062992126012"/>
  <pageSetup paperSize="0" scale="56"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workbookViewId="0"/>
  </sheetViews>
  <sheetFormatPr defaultColWidth="9.109375" defaultRowHeight="13.2" x14ac:dyDescent="0.25"/>
  <cols>
    <col min="1" max="1" width="46.88671875" style="236" customWidth="1"/>
    <col min="2" max="2" width="9.109375" style="409" customWidth="1"/>
    <col min="3" max="3" width="10" style="409" bestFit="1" customWidth="1"/>
    <col min="4" max="4" width="9.109375" style="409" customWidth="1"/>
    <col min="5" max="5" width="9.109375" style="44" customWidth="1"/>
    <col min="6" max="10" width="9.109375" style="409" customWidth="1"/>
    <col min="11" max="11" width="10.44140625" style="409" customWidth="1"/>
    <col min="12" max="12" width="9.109375" style="44" customWidth="1"/>
    <col min="13" max="13" width="9.109375" style="409" customWidth="1"/>
    <col min="14" max="14" width="9.6640625" style="44" bestFit="1" customWidth="1"/>
    <col min="15" max="18" width="9.109375" style="409" customWidth="1"/>
    <col min="19" max="19" width="9.109375" style="44" customWidth="1"/>
    <col min="20" max="20" width="9.109375" style="409" customWidth="1"/>
    <col min="21" max="21" width="10.109375" style="406" customWidth="1"/>
    <col min="22" max="24" width="9.109375" style="409" customWidth="1"/>
    <col min="25" max="25" width="9" style="409" customWidth="1"/>
    <col min="26" max="28" width="9.109375" style="409" customWidth="1"/>
    <col min="29" max="29" width="9.109375" style="44" customWidth="1"/>
    <col min="30" max="16384" width="9.109375" style="44"/>
  </cols>
  <sheetData>
    <row r="1" spans="1:28" ht="15.6" x14ac:dyDescent="0.25">
      <c r="A1" s="185" t="s">
        <v>136</v>
      </c>
      <c r="G1" s="410"/>
      <c r="K1" s="411"/>
      <c r="L1" s="412"/>
    </row>
    <row r="2" spans="1:28" x14ac:dyDescent="0.25">
      <c r="A2" s="44"/>
      <c r="K2" s="413"/>
      <c r="L2" s="412"/>
    </row>
    <row r="3" spans="1:28" x14ac:dyDescent="0.25">
      <c r="A3" s="185"/>
      <c r="Y3" s="414"/>
      <c r="Z3" s="414"/>
    </row>
    <row r="4" spans="1:28" x14ac:dyDescent="0.25">
      <c r="A4" s="415"/>
      <c r="H4" s="416"/>
      <c r="V4" s="414"/>
      <c r="W4" s="414"/>
      <c r="X4" s="414"/>
      <c r="Y4" s="414"/>
      <c r="Z4" s="414"/>
      <c r="AA4" s="414"/>
      <c r="AB4" s="414"/>
    </row>
    <row r="5" spans="1:28" x14ac:dyDescent="0.25">
      <c r="A5" s="179" t="s">
        <v>137</v>
      </c>
      <c r="B5" s="532" t="s">
        <v>33</v>
      </c>
      <c r="C5" s="181" t="s">
        <v>34</v>
      </c>
      <c r="D5" s="181"/>
      <c r="E5" s="181"/>
      <c r="F5" s="184" t="s">
        <v>138</v>
      </c>
      <c r="G5" s="184"/>
      <c r="H5" s="184"/>
      <c r="I5" s="184"/>
      <c r="J5" s="184"/>
      <c r="K5" s="184"/>
      <c r="L5" s="184"/>
      <c r="M5" s="184"/>
      <c r="N5" s="41"/>
      <c r="O5" s="182" t="s">
        <v>139</v>
      </c>
      <c r="P5" s="182"/>
      <c r="Q5" s="182"/>
      <c r="R5" s="182"/>
      <c r="S5" s="182"/>
      <c r="T5" s="182"/>
      <c r="U5" s="182"/>
      <c r="V5" s="533" t="s">
        <v>37</v>
      </c>
      <c r="W5" s="533"/>
      <c r="X5" s="533"/>
      <c r="Y5" s="533"/>
      <c r="Z5" s="534" t="s">
        <v>38</v>
      </c>
      <c r="AA5" s="534"/>
      <c r="AB5" s="534"/>
    </row>
    <row r="6" spans="1:28" x14ac:dyDescent="0.25">
      <c r="A6" s="179"/>
      <c r="B6" s="532"/>
      <c r="C6" s="181"/>
      <c r="D6" s="181"/>
      <c r="E6" s="181"/>
      <c r="F6" s="418"/>
      <c r="G6" s="419"/>
      <c r="H6" s="420" t="s">
        <v>39</v>
      </c>
      <c r="I6" s="421"/>
      <c r="J6" s="421"/>
      <c r="K6" s="422"/>
      <c r="L6" s="48"/>
      <c r="M6" s="423"/>
      <c r="N6" s="424"/>
      <c r="O6" s="182"/>
      <c r="P6" s="182"/>
      <c r="Q6" s="182"/>
      <c r="R6" s="182"/>
      <c r="S6" s="182"/>
      <c r="T6" s="182"/>
      <c r="U6" s="182"/>
      <c r="V6" s="533"/>
      <c r="W6" s="533"/>
      <c r="X6" s="533"/>
      <c r="Y6" s="533"/>
      <c r="Z6" s="534"/>
      <c r="AA6" s="534"/>
      <c r="AB6" s="534"/>
    </row>
    <row r="7" spans="1:28" ht="31.2" x14ac:dyDescent="0.25">
      <c r="A7" s="179"/>
      <c r="B7" s="532"/>
      <c r="C7" s="137" t="s">
        <v>40</v>
      </c>
      <c r="D7" s="137" t="s">
        <v>41</v>
      </c>
      <c r="E7" s="325" t="s">
        <v>42</v>
      </c>
      <c r="F7" s="425" t="s">
        <v>43</v>
      </c>
      <c r="G7" s="40" t="s">
        <v>140</v>
      </c>
      <c r="H7" s="417" t="s">
        <v>45</v>
      </c>
      <c r="I7" s="426" t="s">
        <v>46</v>
      </c>
      <c r="J7" s="426" t="s">
        <v>47</v>
      </c>
      <c r="K7" s="417" t="s">
        <v>48</v>
      </c>
      <c r="L7" s="55" t="s">
        <v>121</v>
      </c>
      <c r="M7" s="427" t="s">
        <v>50</v>
      </c>
      <c r="N7" s="428" t="s">
        <v>141</v>
      </c>
      <c r="O7" s="417" t="s">
        <v>52</v>
      </c>
      <c r="P7" s="417" t="s">
        <v>53</v>
      </c>
      <c r="Q7" s="426" t="s">
        <v>54</v>
      </c>
      <c r="R7" s="417" t="s">
        <v>55</v>
      </c>
      <c r="S7" s="40" t="s">
        <v>123</v>
      </c>
      <c r="T7" s="417" t="s">
        <v>50</v>
      </c>
      <c r="U7" s="428" t="s">
        <v>141</v>
      </c>
      <c r="V7" s="429" t="s">
        <v>57</v>
      </c>
      <c r="W7" s="137" t="s">
        <v>58</v>
      </c>
      <c r="X7" s="137" t="s">
        <v>59</v>
      </c>
      <c r="Y7" s="133" t="s">
        <v>60</v>
      </c>
      <c r="Z7" s="429" t="s">
        <v>61</v>
      </c>
      <c r="AA7" s="137" t="s">
        <v>38</v>
      </c>
      <c r="AB7" s="417" t="s">
        <v>62</v>
      </c>
    </row>
    <row r="8" spans="1:28" thickBot="1" x14ac:dyDescent="0.25">
      <c r="A8" s="430" t="s">
        <v>142</v>
      </c>
      <c r="B8" s="431">
        <v>1288</v>
      </c>
      <c r="C8" s="343">
        <v>686</v>
      </c>
      <c r="D8" s="345">
        <v>602</v>
      </c>
      <c r="E8" s="432">
        <v>0.47</v>
      </c>
      <c r="F8" s="433">
        <v>1051</v>
      </c>
      <c r="G8" s="434">
        <v>130</v>
      </c>
      <c r="H8" s="354">
        <v>63</v>
      </c>
      <c r="I8" s="345">
        <v>20</v>
      </c>
      <c r="J8" s="345">
        <v>18</v>
      </c>
      <c r="K8" s="347">
        <v>29</v>
      </c>
      <c r="L8" s="66">
        <v>0.11</v>
      </c>
      <c r="M8" s="339">
        <v>107</v>
      </c>
      <c r="N8" s="69">
        <v>0.92</v>
      </c>
      <c r="O8" s="328">
        <v>416</v>
      </c>
      <c r="P8" s="354">
        <v>814</v>
      </c>
      <c r="Q8" s="354">
        <v>0</v>
      </c>
      <c r="R8" s="345">
        <v>21</v>
      </c>
      <c r="S8" s="435">
        <v>0.66746602717825743</v>
      </c>
      <c r="T8" s="339">
        <v>37</v>
      </c>
      <c r="U8" s="436">
        <v>0.97</v>
      </c>
      <c r="V8" s="433">
        <v>28</v>
      </c>
      <c r="W8" s="345">
        <v>203</v>
      </c>
      <c r="X8" s="345">
        <v>428</v>
      </c>
      <c r="Y8" s="345">
        <v>629</v>
      </c>
      <c r="Z8" s="437">
        <v>1048</v>
      </c>
      <c r="AA8" s="345">
        <v>182</v>
      </c>
      <c r="AB8" s="438">
        <v>58</v>
      </c>
    </row>
    <row r="9" spans="1:28" thickBot="1" x14ac:dyDescent="0.25">
      <c r="A9" s="439" t="s">
        <v>143</v>
      </c>
      <c r="B9" s="434">
        <v>89</v>
      </c>
      <c r="C9" s="344">
        <v>55</v>
      </c>
      <c r="D9" s="345">
        <v>34</v>
      </c>
      <c r="E9" s="440">
        <v>0.38</v>
      </c>
      <c r="F9" s="433">
        <v>66</v>
      </c>
      <c r="G9" s="434">
        <v>15</v>
      </c>
      <c r="H9" s="354">
        <v>4</v>
      </c>
      <c r="I9" s="345">
        <v>2</v>
      </c>
      <c r="J9" s="345">
        <v>7</v>
      </c>
      <c r="K9" s="347">
        <v>2</v>
      </c>
      <c r="L9" s="79">
        <v>0.19</v>
      </c>
      <c r="M9" s="354">
        <v>8</v>
      </c>
      <c r="N9" s="82">
        <v>0.91</v>
      </c>
      <c r="O9" s="343">
        <v>45</v>
      </c>
      <c r="P9" s="354">
        <v>34</v>
      </c>
      <c r="Q9" s="354">
        <v>0</v>
      </c>
      <c r="R9" s="345">
        <v>7</v>
      </c>
      <c r="S9" s="441">
        <v>0.47674418604651164</v>
      </c>
      <c r="T9" s="354">
        <v>3</v>
      </c>
      <c r="U9" s="436">
        <v>0.97</v>
      </c>
      <c r="V9" s="433">
        <v>2</v>
      </c>
      <c r="W9" s="345">
        <v>12</v>
      </c>
      <c r="X9" s="345">
        <v>28</v>
      </c>
      <c r="Y9" s="345">
        <v>47</v>
      </c>
      <c r="Z9" s="360">
        <v>37</v>
      </c>
      <c r="AA9" s="345">
        <v>35</v>
      </c>
      <c r="AB9" s="365">
        <v>17</v>
      </c>
    </row>
    <row r="10" spans="1:28" thickBot="1" x14ac:dyDescent="0.25">
      <c r="A10" s="439" t="s">
        <v>144</v>
      </c>
      <c r="B10" s="434">
        <v>287</v>
      </c>
      <c r="C10" s="344">
        <v>168</v>
      </c>
      <c r="D10" s="345">
        <v>119</v>
      </c>
      <c r="E10" s="440">
        <v>0.41</v>
      </c>
      <c r="F10" s="433">
        <v>259</v>
      </c>
      <c r="G10" s="434">
        <v>22</v>
      </c>
      <c r="H10" s="354">
        <v>8</v>
      </c>
      <c r="I10" s="345">
        <v>9</v>
      </c>
      <c r="J10" s="345">
        <v>3</v>
      </c>
      <c r="K10" s="347">
        <v>2</v>
      </c>
      <c r="L10" s="79">
        <v>0.08</v>
      </c>
      <c r="M10" s="354">
        <v>6</v>
      </c>
      <c r="N10" s="82">
        <v>0.98</v>
      </c>
      <c r="O10" s="343">
        <v>103</v>
      </c>
      <c r="P10" s="354">
        <v>183</v>
      </c>
      <c r="Q10" s="354">
        <v>0</v>
      </c>
      <c r="R10" s="345">
        <v>0</v>
      </c>
      <c r="S10" s="441">
        <v>0.6398601398601399</v>
      </c>
      <c r="T10" s="354">
        <v>1</v>
      </c>
      <c r="U10" s="436">
        <v>1</v>
      </c>
      <c r="V10" s="433">
        <v>5</v>
      </c>
      <c r="W10" s="345">
        <v>62</v>
      </c>
      <c r="X10" s="345">
        <v>117</v>
      </c>
      <c r="Y10" s="345">
        <v>103</v>
      </c>
      <c r="Z10" s="360">
        <v>174</v>
      </c>
      <c r="AA10" s="345">
        <v>60</v>
      </c>
      <c r="AB10" s="365">
        <v>53</v>
      </c>
    </row>
    <row r="11" spans="1:28" thickBot="1" x14ac:dyDescent="0.25">
      <c r="A11" s="439" t="s">
        <v>145</v>
      </c>
      <c r="B11" s="434">
        <v>38</v>
      </c>
      <c r="C11" s="344">
        <v>19</v>
      </c>
      <c r="D11" s="345">
        <v>19</v>
      </c>
      <c r="E11" s="440">
        <v>0.5</v>
      </c>
      <c r="F11" s="433">
        <v>27</v>
      </c>
      <c r="G11" s="434">
        <v>0</v>
      </c>
      <c r="H11" s="354">
        <v>0</v>
      </c>
      <c r="I11" s="345">
        <v>0</v>
      </c>
      <c r="J11" s="345">
        <v>0</v>
      </c>
      <c r="K11" s="347">
        <v>0</v>
      </c>
      <c r="L11" s="79" t="s">
        <v>64</v>
      </c>
      <c r="M11" s="354">
        <v>11</v>
      </c>
      <c r="N11" s="82">
        <v>0.71</v>
      </c>
      <c r="O11" s="343">
        <v>1</v>
      </c>
      <c r="P11" s="354">
        <v>27</v>
      </c>
      <c r="Q11" s="354">
        <v>0</v>
      </c>
      <c r="R11" s="345">
        <v>1</v>
      </c>
      <c r="S11" s="441">
        <v>0.96551724137931039</v>
      </c>
      <c r="T11" s="354">
        <v>9</v>
      </c>
      <c r="U11" s="436">
        <v>0.76</v>
      </c>
      <c r="V11" s="433">
        <v>0</v>
      </c>
      <c r="W11" s="345">
        <v>11</v>
      </c>
      <c r="X11" s="345">
        <v>17</v>
      </c>
      <c r="Y11" s="345">
        <v>10</v>
      </c>
      <c r="Z11" s="360">
        <v>26</v>
      </c>
      <c r="AA11" s="345">
        <v>10</v>
      </c>
      <c r="AB11" s="365">
        <v>2</v>
      </c>
    </row>
    <row r="12" spans="1:28" x14ac:dyDescent="0.25">
      <c r="A12" s="442" t="s">
        <v>146</v>
      </c>
      <c r="B12" s="443">
        <v>1</v>
      </c>
      <c r="C12" s="357">
        <v>0</v>
      </c>
      <c r="D12" s="358">
        <v>1</v>
      </c>
      <c r="E12" s="440" t="s">
        <v>69</v>
      </c>
      <c r="F12" s="444">
        <v>1</v>
      </c>
      <c r="G12" s="443">
        <v>0</v>
      </c>
      <c r="H12" s="445">
        <v>0</v>
      </c>
      <c r="I12" s="358">
        <v>0</v>
      </c>
      <c r="J12" s="358">
        <v>0</v>
      </c>
      <c r="K12" s="446">
        <v>0</v>
      </c>
      <c r="L12" s="79" t="s">
        <v>64</v>
      </c>
      <c r="M12" s="445">
        <v>0</v>
      </c>
      <c r="N12" s="113">
        <v>1</v>
      </c>
      <c r="O12" s="447">
        <v>0</v>
      </c>
      <c r="P12" s="445">
        <v>1</v>
      </c>
      <c r="Q12" s="445">
        <v>0</v>
      </c>
      <c r="R12" s="358">
        <v>0</v>
      </c>
      <c r="S12" s="441" t="s">
        <v>69</v>
      </c>
      <c r="T12" s="445">
        <v>0</v>
      </c>
      <c r="U12" s="436">
        <v>1</v>
      </c>
      <c r="V12" s="444">
        <v>0</v>
      </c>
      <c r="W12" s="358">
        <v>0</v>
      </c>
      <c r="X12" s="358">
        <v>0</v>
      </c>
      <c r="Y12" s="358">
        <v>1</v>
      </c>
      <c r="Z12" s="361">
        <v>0</v>
      </c>
      <c r="AA12" s="358">
        <v>1</v>
      </c>
      <c r="AB12" s="365">
        <v>0</v>
      </c>
    </row>
    <row r="13" spans="1:28" s="185" customFormat="1" hidden="1" x14ac:dyDescent="0.25">
      <c r="A13" s="448" t="s">
        <v>78</v>
      </c>
      <c r="B13" s="449"/>
      <c r="C13" s="450"/>
      <c r="D13" s="451"/>
      <c r="E13" s="452" t="s">
        <v>132</v>
      </c>
      <c r="F13" s="453"/>
      <c r="G13" s="449"/>
      <c r="H13" s="454"/>
      <c r="I13" s="455"/>
      <c r="J13" s="455"/>
      <c r="K13" s="455"/>
      <c r="L13" s="456" t="s">
        <v>132</v>
      </c>
      <c r="M13" s="457">
        <v>0.92248972401644158</v>
      </c>
      <c r="N13" s="126" t="e">
        <f>#DIV/0!</f>
        <v>#DIV/0!</v>
      </c>
      <c r="O13" s="454"/>
      <c r="P13" s="455"/>
      <c r="Q13" s="455"/>
      <c r="R13" s="451"/>
      <c r="S13" s="458"/>
      <c r="T13" s="377">
        <v>0.97064004697592488</v>
      </c>
      <c r="U13" s="126" t="e">
        <f>#DIV/0!</f>
        <v>#DIV/0!</v>
      </c>
      <c r="V13" s="453"/>
      <c r="W13" s="455"/>
      <c r="X13" s="455"/>
      <c r="Y13" s="455"/>
      <c r="Z13" s="453"/>
      <c r="AA13" s="455"/>
      <c r="AB13" s="459"/>
    </row>
    <row r="14" spans="1:28" x14ac:dyDescent="0.25">
      <c r="A14" s="132" t="s">
        <v>147</v>
      </c>
      <c r="B14" s="460">
        <v>1703</v>
      </c>
      <c r="C14" s="379">
        <v>928</v>
      </c>
      <c r="D14" s="388">
        <v>775</v>
      </c>
      <c r="E14" s="382">
        <v>0.46</v>
      </c>
      <c r="F14" s="390">
        <v>1404</v>
      </c>
      <c r="G14" s="460">
        <v>167</v>
      </c>
      <c r="H14" s="379">
        <v>75</v>
      </c>
      <c r="I14" s="388">
        <v>31</v>
      </c>
      <c r="J14" s="388">
        <v>28</v>
      </c>
      <c r="K14" s="388">
        <v>33</v>
      </c>
      <c r="L14" s="461">
        <v>0.11</v>
      </c>
      <c r="M14" s="388">
        <v>132</v>
      </c>
      <c r="N14" s="141">
        <v>0.92</v>
      </c>
      <c r="O14" s="379">
        <v>565</v>
      </c>
      <c r="P14" s="388">
        <v>1059</v>
      </c>
      <c r="Q14" s="388">
        <v>0</v>
      </c>
      <c r="R14" s="388">
        <v>29</v>
      </c>
      <c r="S14" s="387">
        <v>0.6581972171808832</v>
      </c>
      <c r="T14" s="388">
        <v>50</v>
      </c>
      <c r="U14" s="141">
        <v>0.97</v>
      </c>
      <c r="V14" s="390">
        <v>35</v>
      </c>
      <c r="W14" s="388">
        <v>288</v>
      </c>
      <c r="X14" s="388">
        <v>590</v>
      </c>
      <c r="Y14" s="388">
        <v>790</v>
      </c>
      <c r="Z14" s="390">
        <v>1285</v>
      </c>
      <c r="AA14" s="388">
        <v>288</v>
      </c>
      <c r="AB14" s="462">
        <v>130</v>
      </c>
    </row>
    <row r="15" spans="1:28" ht="36.6" customHeight="1" x14ac:dyDescent="0.25">
      <c r="A15" s="463" t="s">
        <v>148</v>
      </c>
      <c r="B15" s="455"/>
      <c r="C15" s="455"/>
      <c r="D15" s="455"/>
      <c r="E15" s="25"/>
      <c r="F15" s="455"/>
      <c r="G15" s="455"/>
      <c r="H15" s="455"/>
      <c r="I15" s="455"/>
      <c r="J15" s="455"/>
      <c r="K15" s="455"/>
      <c r="L15" s="25"/>
      <c r="M15" s="455"/>
      <c r="N15" s="147"/>
      <c r="O15" s="455"/>
      <c r="P15" s="455"/>
      <c r="Q15" s="455"/>
      <c r="R15" s="455"/>
      <c r="S15" s="441"/>
      <c r="T15" s="455"/>
      <c r="U15" s="147"/>
      <c r="V15" s="455"/>
      <c r="W15" s="455"/>
      <c r="X15" s="455"/>
      <c r="Y15" s="464"/>
      <c r="Z15" s="455"/>
      <c r="AA15" s="455"/>
      <c r="AB15" s="455"/>
    </row>
    <row r="16" spans="1:28" thickBot="1" x14ac:dyDescent="0.25">
      <c r="A16" s="430" t="s">
        <v>142</v>
      </c>
      <c r="B16" s="431">
        <v>2205</v>
      </c>
      <c r="C16" s="328">
        <v>1128</v>
      </c>
      <c r="D16" s="465">
        <v>1077</v>
      </c>
      <c r="E16" s="432">
        <v>0.49</v>
      </c>
      <c r="F16" s="466">
        <v>1586</v>
      </c>
      <c r="G16" s="431">
        <v>367</v>
      </c>
      <c r="H16" s="339">
        <v>269</v>
      </c>
      <c r="I16" s="465">
        <v>30</v>
      </c>
      <c r="J16" s="465">
        <v>24</v>
      </c>
      <c r="K16" s="332">
        <v>44</v>
      </c>
      <c r="L16" s="66">
        <v>0.19</v>
      </c>
      <c r="M16" s="339">
        <v>252</v>
      </c>
      <c r="N16" s="69">
        <v>0.89</v>
      </c>
      <c r="O16" s="60" t="s">
        <v>149</v>
      </c>
      <c r="P16" s="61" t="s">
        <v>149</v>
      </c>
      <c r="Q16" s="61" t="s">
        <v>149</v>
      </c>
      <c r="R16" s="467" t="s">
        <v>149</v>
      </c>
      <c r="S16" s="435" t="s">
        <v>149</v>
      </c>
      <c r="T16" s="61" t="s">
        <v>149</v>
      </c>
      <c r="U16" s="468" t="s">
        <v>149</v>
      </c>
      <c r="V16" s="466">
        <v>104</v>
      </c>
      <c r="W16" s="465">
        <v>288</v>
      </c>
      <c r="X16" s="465">
        <v>569</v>
      </c>
      <c r="Y16" s="465">
        <v>1244</v>
      </c>
      <c r="Z16" s="437">
        <v>2195</v>
      </c>
      <c r="AA16" s="465">
        <v>3</v>
      </c>
      <c r="AB16" s="438">
        <v>7</v>
      </c>
    </row>
    <row r="17" spans="1:28" thickBot="1" x14ac:dyDescent="0.25">
      <c r="A17" s="439" t="s">
        <v>143</v>
      </c>
      <c r="B17" s="434">
        <v>27</v>
      </c>
      <c r="C17" s="344">
        <v>19</v>
      </c>
      <c r="D17" s="345">
        <v>8</v>
      </c>
      <c r="E17" s="440">
        <v>0.3</v>
      </c>
      <c r="F17" s="433">
        <v>22</v>
      </c>
      <c r="G17" s="434">
        <v>5</v>
      </c>
      <c r="H17" s="354">
        <v>2</v>
      </c>
      <c r="I17" s="345">
        <v>1</v>
      </c>
      <c r="J17" s="345">
        <v>1</v>
      </c>
      <c r="K17" s="347">
        <v>1</v>
      </c>
      <c r="L17" s="79">
        <v>0.19</v>
      </c>
      <c r="M17" s="354">
        <v>0</v>
      </c>
      <c r="N17" s="82">
        <v>1</v>
      </c>
      <c r="O17" s="73" t="s">
        <v>149</v>
      </c>
      <c r="P17" s="74" t="s">
        <v>149</v>
      </c>
      <c r="Q17" s="74" t="s">
        <v>149</v>
      </c>
      <c r="R17" s="469" t="s">
        <v>149</v>
      </c>
      <c r="S17" s="441" t="s">
        <v>149</v>
      </c>
      <c r="T17" s="74" t="s">
        <v>149</v>
      </c>
      <c r="U17" s="436" t="s">
        <v>149</v>
      </c>
      <c r="V17" s="433">
        <v>0</v>
      </c>
      <c r="W17" s="345">
        <v>1</v>
      </c>
      <c r="X17" s="345">
        <v>8</v>
      </c>
      <c r="Y17" s="345">
        <v>18</v>
      </c>
      <c r="Z17" s="360">
        <v>25</v>
      </c>
      <c r="AA17" s="345">
        <v>2</v>
      </c>
      <c r="AB17" s="365">
        <v>0</v>
      </c>
    </row>
    <row r="18" spans="1:28" thickBot="1" x14ac:dyDescent="0.25">
      <c r="A18" s="439" t="s">
        <v>144</v>
      </c>
      <c r="B18" s="434">
        <v>726</v>
      </c>
      <c r="C18" s="344">
        <v>327</v>
      </c>
      <c r="D18" s="345">
        <v>399</v>
      </c>
      <c r="E18" s="440">
        <v>0.55000000000000004</v>
      </c>
      <c r="F18" s="433">
        <v>579</v>
      </c>
      <c r="G18" s="434">
        <v>87</v>
      </c>
      <c r="H18" s="354">
        <v>50</v>
      </c>
      <c r="I18" s="345">
        <v>28</v>
      </c>
      <c r="J18" s="345">
        <v>7</v>
      </c>
      <c r="K18" s="347">
        <v>2</v>
      </c>
      <c r="L18" s="79">
        <v>0.13</v>
      </c>
      <c r="M18" s="354">
        <v>60</v>
      </c>
      <c r="N18" s="82">
        <v>0.92</v>
      </c>
      <c r="O18" s="73" t="s">
        <v>149</v>
      </c>
      <c r="P18" s="74" t="s">
        <v>149</v>
      </c>
      <c r="Q18" s="74" t="s">
        <v>149</v>
      </c>
      <c r="R18" s="469" t="s">
        <v>149</v>
      </c>
      <c r="S18" s="441" t="s">
        <v>149</v>
      </c>
      <c r="T18" s="74" t="s">
        <v>149</v>
      </c>
      <c r="U18" s="436" t="s">
        <v>149</v>
      </c>
      <c r="V18" s="433">
        <v>9</v>
      </c>
      <c r="W18" s="345">
        <v>47</v>
      </c>
      <c r="X18" s="345">
        <v>227</v>
      </c>
      <c r="Y18" s="345">
        <v>443</v>
      </c>
      <c r="Z18" s="360">
        <v>726</v>
      </c>
      <c r="AA18" s="345">
        <v>0</v>
      </c>
      <c r="AB18" s="365">
        <v>0</v>
      </c>
    </row>
    <row r="19" spans="1:28" thickBot="1" x14ac:dyDescent="0.25">
      <c r="A19" s="439" t="s">
        <v>145</v>
      </c>
      <c r="B19" s="434">
        <v>135</v>
      </c>
      <c r="C19" s="344">
        <v>64</v>
      </c>
      <c r="D19" s="345">
        <v>71</v>
      </c>
      <c r="E19" s="440">
        <v>0.53</v>
      </c>
      <c r="F19" s="433">
        <v>121</v>
      </c>
      <c r="G19" s="434">
        <v>2</v>
      </c>
      <c r="H19" s="354">
        <v>1</v>
      </c>
      <c r="I19" s="345">
        <v>0</v>
      </c>
      <c r="J19" s="345">
        <v>1</v>
      </c>
      <c r="K19" s="347">
        <v>0</v>
      </c>
      <c r="L19" s="79">
        <v>0.02</v>
      </c>
      <c r="M19" s="354">
        <v>12</v>
      </c>
      <c r="N19" s="82">
        <v>0.91</v>
      </c>
      <c r="O19" s="73" t="s">
        <v>149</v>
      </c>
      <c r="P19" s="74" t="s">
        <v>149</v>
      </c>
      <c r="Q19" s="74" t="s">
        <v>149</v>
      </c>
      <c r="R19" s="469" t="s">
        <v>149</v>
      </c>
      <c r="S19" s="441" t="s">
        <v>149</v>
      </c>
      <c r="T19" s="74" t="s">
        <v>149</v>
      </c>
      <c r="U19" s="436" t="s">
        <v>149</v>
      </c>
      <c r="V19" s="433">
        <v>1</v>
      </c>
      <c r="W19" s="345">
        <v>10</v>
      </c>
      <c r="X19" s="345">
        <v>51</v>
      </c>
      <c r="Y19" s="345">
        <v>73</v>
      </c>
      <c r="Z19" s="360">
        <v>135</v>
      </c>
      <c r="AA19" s="345">
        <v>0</v>
      </c>
      <c r="AB19" s="365">
        <v>0</v>
      </c>
    </row>
    <row r="20" spans="1:28" x14ac:dyDescent="0.25">
      <c r="A20" s="442" t="s">
        <v>146</v>
      </c>
      <c r="B20" s="470">
        <v>29</v>
      </c>
      <c r="C20" s="471">
        <v>17</v>
      </c>
      <c r="D20" s="472">
        <v>12</v>
      </c>
      <c r="E20" s="473">
        <v>0.41</v>
      </c>
      <c r="F20" s="474">
        <v>23</v>
      </c>
      <c r="G20" s="470">
        <v>6</v>
      </c>
      <c r="H20" s="475">
        <v>3</v>
      </c>
      <c r="I20" s="472">
        <v>2</v>
      </c>
      <c r="J20" s="472">
        <v>0</v>
      </c>
      <c r="K20" s="476">
        <v>1</v>
      </c>
      <c r="L20" s="477">
        <v>0.21</v>
      </c>
      <c r="M20" s="475">
        <v>0</v>
      </c>
      <c r="N20" s="478">
        <v>1</v>
      </c>
      <c r="O20" s="479" t="s">
        <v>149</v>
      </c>
      <c r="P20" s="480" t="s">
        <v>149</v>
      </c>
      <c r="Q20" s="480" t="s">
        <v>149</v>
      </c>
      <c r="R20" s="481" t="s">
        <v>149</v>
      </c>
      <c r="S20" s="482" t="s">
        <v>149</v>
      </c>
      <c r="T20" s="480" t="s">
        <v>149</v>
      </c>
      <c r="U20" s="483" t="s">
        <v>149</v>
      </c>
      <c r="V20" s="474">
        <v>0</v>
      </c>
      <c r="W20" s="472">
        <v>0</v>
      </c>
      <c r="X20" s="472">
        <v>6</v>
      </c>
      <c r="Y20" s="472">
        <v>23</v>
      </c>
      <c r="Z20" s="484">
        <v>29</v>
      </c>
      <c r="AA20" s="472">
        <v>0</v>
      </c>
      <c r="AB20" s="485">
        <v>0</v>
      </c>
    </row>
    <row r="21" spans="1:28" x14ac:dyDescent="0.25">
      <c r="A21" s="132" t="s">
        <v>150</v>
      </c>
      <c r="B21" s="460">
        <v>3122</v>
      </c>
      <c r="C21" s="379">
        <v>1555</v>
      </c>
      <c r="D21" s="388">
        <v>1567</v>
      </c>
      <c r="E21" s="382">
        <v>0.5</v>
      </c>
      <c r="F21" s="390">
        <v>2331</v>
      </c>
      <c r="G21" s="460">
        <v>467</v>
      </c>
      <c r="H21" s="379">
        <v>325</v>
      </c>
      <c r="I21" s="388">
        <v>61</v>
      </c>
      <c r="J21" s="388">
        <v>33</v>
      </c>
      <c r="K21" s="388">
        <v>48</v>
      </c>
      <c r="L21" s="461">
        <v>0.17</v>
      </c>
      <c r="M21" s="388">
        <v>324</v>
      </c>
      <c r="N21" s="141">
        <v>0.9</v>
      </c>
      <c r="O21" s="133" t="s">
        <v>149</v>
      </c>
      <c r="P21" s="134" t="s">
        <v>149</v>
      </c>
      <c r="Q21" s="134" t="s">
        <v>149</v>
      </c>
      <c r="R21" s="134" t="s">
        <v>149</v>
      </c>
      <c r="S21" s="387" t="s">
        <v>149</v>
      </c>
      <c r="T21" s="134" t="s">
        <v>149</v>
      </c>
      <c r="U21" s="141" t="s">
        <v>149</v>
      </c>
      <c r="V21" s="390">
        <v>114</v>
      </c>
      <c r="W21" s="388">
        <v>346</v>
      </c>
      <c r="X21" s="388">
        <v>861</v>
      </c>
      <c r="Y21" s="388">
        <v>1801</v>
      </c>
      <c r="Z21" s="390">
        <v>3110</v>
      </c>
      <c r="AA21" s="388">
        <v>5</v>
      </c>
      <c r="AB21" s="462">
        <v>7</v>
      </c>
    </row>
    <row r="22" spans="1:28" ht="31.8" customHeight="1" x14ac:dyDescent="0.25">
      <c r="A22" s="486" t="s">
        <v>151</v>
      </c>
      <c r="B22" s="460">
        <v>4825</v>
      </c>
      <c r="C22" s="379">
        <v>2483</v>
      </c>
      <c r="D22" s="388">
        <v>2342</v>
      </c>
      <c r="E22" s="382">
        <v>0.49</v>
      </c>
      <c r="F22" s="390">
        <v>3735</v>
      </c>
      <c r="G22" s="460">
        <v>634</v>
      </c>
      <c r="H22" s="379">
        <v>400</v>
      </c>
      <c r="I22" s="388">
        <v>92</v>
      </c>
      <c r="J22" s="388">
        <v>61</v>
      </c>
      <c r="K22" s="388">
        <v>81</v>
      </c>
      <c r="L22" s="461">
        <v>0.15</v>
      </c>
      <c r="M22" s="388">
        <v>456</v>
      </c>
      <c r="N22" s="141">
        <v>0.91</v>
      </c>
      <c r="O22" s="133" t="s">
        <v>149</v>
      </c>
      <c r="P22" s="134" t="s">
        <v>149</v>
      </c>
      <c r="Q22" s="134" t="s">
        <v>149</v>
      </c>
      <c r="R22" s="134" t="s">
        <v>149</v>
      </c>
      <c r="S22" s="387" t="s">
        <v>149</v>
      </c>
      <c r="T22" s="134" t="s">
        <v>149</v>
      </c>
      <c r="U22" s="141" t="s">
        <v>149</v>
      </c>
      <c r="V22" s="390">
        <v>149</v>
      </c>
      <c r="W22" s="388">
        <v>634</v>
      </c>
      <c r="X22" s="388">
        <v>1451</v>
      </c>
      <c r="Y22" s="388">
        <v>2591</v>
      </c>
      <c r="Z22" s="390">
        <v>4395</v>
      </c>
      <c r="AA22" s="388">
        <v>293</v>
      </c>
      <c r="AB22" s="462">
        <v>137</v>
      </c>
    </row>
    <row r="23" spans="1:28" x14ac:dyDescent="0.25">
      <c r="A23" s="487"/>
      <c r="B23" s="364"/>
      <c r="C23" s="370"/>
      <c r="D23" s="372"/>
      <c r="E23" s="441"/>
      <c r="F23" s="488"/>
      <c r="G23" s="488"/>
      <c r="H23" s="488"/>
      <c r="I23" s="488"/>
      <c r="J23" s="488"/>
      <c r="K23" s="489"/>
      <c r="L23" s="490"/>
      <c r="M23" s="488"/>
      <c r="N23" s="491"/>
      <c r="O23" s="364"/>
      <c r="P23" s="364"/>
      <c r="Q23" s="364"/>
      <c r="R23" s="364"/>
      <c r="S23" s="490"/>
      <c r="T23" s="364"/>
      <c r="U23" s="147"/>
      <c r="V23" s="488"/>
      <c r="W23" s="488"/>
      <c r="X23" s="488"/>
      <c r="Y23" s="488"/>
      <c r="Z23" s="364"/>
      <c r="AA23" s="364"/>
      <c r="AB23" s="492"/>
    </row>
    <row r="24" spans="1:28" ht="21" x14ac:dyDescent="0.25">
      <c r="A24" s="493" t="s">
        <v>152</v>
      </c>
      <c r="B24" s="494">
        <v>8</v>
      </c>
      <c r="C24" s="495">
        <v>7</v>
      </c>
      <c r="D24" s="495">
        <v>1</v>
      </c>
      <c r="E24" s="496" t="s">
        <v>69</v>
      </c>
      <c r="F24" s="495">
        <v>6</v>
      </c>
      <c r="G24" s="495">
        <v>0</v>
      </c>
      <c r="H24" s="497">
        <v>0</v>
      </c>
      <c r="I24" s="495">
        <v>0</v>
      </c>
      <c r="J24" s="495">
        <v>0</v>
      </c>
      <c r="K24" s="498">
        <v>0</v>
      </c>
      <c r="L24" s="142" t="s">
        <v>64</v>
      </c>
      <c r="M24" s="495">
        <v>2</v>
      </c>
      <c r="N24" s="499">
        <v>0.75</v>
      </c>
      <c r="O24" s="495">
        <v>1</v>
      </c>
      <c r="P24" s="495">
        <v>2</v>
      </c>
      <c r="Q24" s="495">
        <v>0</v>
      </c>
      <c r="R24" s="495">
        <v>1</v>
      </c>
      <c r="S24" s="142" t="s">
        <v>69</v>
      </c>
      <c r="T24" s="495">
        <v>4</v>
      </c>
      <c r="U24" s="499" t="s">
        <v>117</v>
      </c>
      <c r="V24" s="497">
        <v>0</v>
      </c>
      <c r="W24" s="495">
        <v>0</v>
      </c>
      <c r="X24" s="495">
        <v>0</v>
      </c>
      <c r="Y24" s="500">
        <v>8</v>
      </c>
      <c r="Z24" s="495">
        <v>8</v>
      </c>
      <c r="AA24" s="495">
        <v>0</v>
      </c>
      <c r="AB24" s="498">
        <v>0</v>
      </c>
    </row>
    <row r="25" spans="1:28" x14ac:dyDescent="0.25">
      <c r="A25" s="501"/>
      <c r="B25" s="413"/>
      <c r="C25" s="502"/>
      <c r="D25" s="503"/>
      <c r="E25" s="66"/>
      <c r="F25" s="504"/>
      <c r="G25" s="504"/>
      <c r="H25" s="504"/>
      <c r="I25" s="504"/>
      <c r="J25" s="504"/>
      <c r="K25" s="504"/>
      <c r="L25" s="142"/>
      <c r="M25" s="504"/>
      <c r="N25" s="505"/>
      <c r="O25" s="503"/>
      <c r="P25" s="503"/>
      <c r="Q25" s="503"/>
      <c r="R25" s="503"/>
      <c r="S25" s="66"/>
      <c r="T25" s="503"/>
      <c r="U25" s="506"/>
      <c r="V25" s="504"/>
      <c r="W25" s="504"/>
      <c r="X25" s="504"/>
      <c r="Y25" s="504"/>
      <c r="Z25" s="503"/>
      <c r="AA25" s="503"/>
      <c r="AB25" s="507"/>
    </row>
    <row r="26" spans="1:28" x14ac:dyDescent="0.25">
      <c r="A26" s="493" t="s">
        <v>153</v>
      </c>
      <c r="B26" s="494">
        <v>125</v>
      </c>
      <c r="C26" s="497">
        <v>84</v>
      </c>
      <c r="D26" s="495">
        <v>41</v>
      </c>
      <c r="E26" s="496">
        <v>0.33</v>
      </c>
      <c r="F26" s="495">
        <v>86</v>
      </c>
      <c r="G26" s="498">
        <v>9</v>
      </c>
      <c r="H26" s="495">
        <v>7</v>
      </c>
      <c r="I26" s="495">
        <v>1</v>
      </c>
      <c r="J26" s="495">
        <v>0</v>
      </c>
      <c r="K26" s="495">
        <v>1</v>
      </c>
      <c r="L26" s="461">
        <v>0.09</v>
      </c>
      <c r="M26" s="495">
        <v>30</v>
      </c>
      <c r="N26" s="499">
        <v>0.76</v>
      </c>
      <c r="O26" s="495">
        <v>13</v>
      </c>
      <c r="P26" s="495">
        <v>23</v>
      </c>
      <c r="Q26" s="495">
        <v>0</v>
      </c>
      <c r="R26" s="495">
        <v>45</v>
      </c>
      <c r="S26" s="66" t="s">
        <v>117</v>
      </c>
      <c r="T26" s="495">
        <v>44</v>
      </c>
      <c r="U26" s="499" t="s">
        <v>117</v>
      </c>
      <c r="V26" s="497">
        <v>4</v>
      </c>
      <c r="W26" s="495">
        <v>15</v>
      </c>
      <c r="X26" s="495">
        <v>39</v>
      </c>
      <c r="Y26" s="500">
        <v>67</v>
      </c>
      <c r="Z26" s="495">
        <v>124</v>
      </c>
      <c r="AA26" s="495">
        <v>1</v>
      </c>
      <c r="AB26" s="498">
        <v>0</v>
      </c>
    </row>
    <row r="27" spans="1:28" x14ac:dyDescent="0.25">
      <c r="A27" s="187"/>
      <c r="C27" s="508"/>
      <c r="D27" s="495"/>
      <c r="E27" s="66"/>
      <c r="F27" s="504"/>
      <c r="G27" s="504"/>
      <c r="H27" s="504"/>
      <c r="I27" s="504"/>
      <c r="J27" s="504"/>
      <c r="K27" s="504"/>
      <c r="L27" s="142"/>
      <c r="M27" s="504"/>
      <c r="N27" s="505"/>
      <c r="O27" s="509"/>
      <c r="P27" s="509"/>
      <c r="Q27" s="509"/>
      <c r="R27" s="509"/>
      <c r="S27" s="66"/>
      <c r="T27" s="509"/>
      <c r="U27" s="506"/>
      <c r="V27" s="504"/>
      <c r="W27" s="504"/>
      <c r="X27" s="504"/>
      <c r="Y27" s="504"/>
      <c r="Z27" s="509"/>
      <c r="AA27" s="509"/>
      <c r="AB27" s="507"/>
    </row>
    <row r="28" spans="1:28" ht="21" x14ac:dyDescent="0.25">
      <c r="A28" s="493" t="s">
        <v>154</v>
      </c>
      <c r="B28" s="494">
        <v>221</v>
      </c>
      <c r="C28" s="497">
        <v>155</v>
      </c>
      <c r="D28" s="495">
        <v>66</v>
      </c>
      <c r="E28" s="496">
        <v>0.3</v>
      </c>
      <c r="F28" s="495">
        <v>62</v>
      </c>
      <c r="G28" s="495">
        <v>30</v>
      </c>
      <c r="H28" s="497">
        <v>19</v>
      </c>
      <c r="I28" s="495">
        <v>9</v>
      </c>
      <c r="J28" s="495">
        <v>2</v>
      </c>
      <c r="K28" s="495">
        <v>0</v>
      </c>
      <c r="L28" s="461" t="s">
        <v>117</v>
      </c>
      <c r="M28" s="495">
        <v>129</v>
      </c>
      <c r="N28" s="499" t="s">
        <v>117</v>
      </c>
      <c r="O28" s="495">
        <v>24</v>
      </c>
      <c r="P28" s="495">
        <v>37</v>
      </c>
      <c r="Q28" s="495">
        <v>1</v>
      </c>
      <c r="R28" s="495">
        <v>3</v>
      </c>
      <c r="S28" s="142" t="s">
        <v>117</v>
      </c>
      <c r="T28" s="495">
        <v>156</v>
      </c>
      <c r="U28" s="499" t="s">
        <v>117</v>
      </c>
      <c r="V28" s="497">
        <v>23</v>
      </c>
      <c r="W28" s="495">
        <v>34</v>
      </c>
      <c r="X28" s="495">
        <v>37</v>
      </c>
      <c r="Y28" s="500">
        <v>127</v>
      </c>
      <c r="Z28" s="495">
        <v>220</v>
      </c>
      <c r="AA28" s="495">
        <v>0</v>
      </c>
      <c r="AB28" s="498">
        <v>1</v>
      </c>
    </row>
    <row r="29" spans="1:28" x14ac:dyDescent="0.25">
      <c r="A29" s="144"/>
      <c r="B29" s="455"/>
      <c r="C29" s="455"/>
      <c r="D29" s="455"/>
      <c r="E29" s="25"/>
      <c r="F29" s="455"/>
      <c r="G29" s="455"/>
      <c r="H29" s="455"/>
      <c r="I29" s="455"/>
      <c r="J29" s="455"/>
      <c r="K29" s="455"/>
      <c r="L29" s="25"/>
      <c r="M29" s="455"/>
      <c r="N29" s="147"/>
      <c r="O29" s="455"/>
      <c r="P29" s="455"/>
      <c r="Q29" s="455"/>
      <c r="R29" s="455"/>
      <c r="S29" s="441"/>
      <c r="T29" s="455"/>
      <c r="U29" s="147"/>
      <c r="V29" s="455"/>
      <c r="W29" s="455"/>
      <c r="X29" s="455"/>
      <c r="Y29" s="455"/>
    </row>
    <row r="30" spans="1:28" x14ac:dyDescent="0.25">
      <c r="A30" s="144"/>
      <c r="B30" s="455"/>
      <c r="C30" s="455"/>
      <c r="D30" s="455"/>
      <c r="E30" s="25"/>
      <c r="F30" s="455"/>
      <c r="G30" s="455"/>
      <c r="H30" s="455"/>
      <c r="I30" s="455"/>
      <c r="J30" s="455"/>
      <c r="K30" s="510"/>
      <c r="L30" s="441"/>
      <c r="M30" s="455"/>
      <c r="N30" s="511"/>
      <c r="O30" s="455"/>
      <c r="P30" s="455"/>
      <c r="Q30" s="455"/>
      <c r="R30" s="455"/>
      <c r="S30" s="441"/>
      <c r="T30" s="455"/>
      <c r="U30" s="512"/>
      <c r="V30" s="455"/>
      <c r="W30" s="455"/>
      <c r="X30" s="455"/>
      <c r="Y30" s="455"/>
      <c r="Z30" s="513">
        <v>0.7545507927187316</v>
      </c>
      <c r="AA30" s="513">
        <v>0.31034482758620691</v>
      </c>
      <c r="AB30" s="513">
        <v>0.16774193548387098</v>
      </c>
    </row>
    <row r="31" spans="1:28" s="524" customFormat="1" ht="14.4" x14ac:dyDescent="0.3">
      <c r="A31" s="514" t="s">
        <v>80</v>
      </c>
      <c r="B31" s="515"/>
      <c r="C31" s="516"/>
      <c r="D31" s="515"/>
      <c r="E31" s="517"/>
      <c r="F31" s="518"/>
      <c r="G31" s="519"/>
      <c r="H31" s="519"/>
      <c r="I31" s="519"/>
      <c r="J31" s="519"/>
      <c r="K31" s="519"/>
      <c r="L31" s="520"/>
      <c r="M31" s="521"/>
      <c r="N31" s="522"/>
      <c r="O31" s="519"/>
      <c r="P31" s="519"/>
      <c r="Q31" s="519"/>
      <c r="R31" s="519"/>
      <c r="S31" s="520"/>
      <c r="T31" s="519"/>
      <c r="U31" s="523"/>
      <c r="V31" s="519"/>
      <c r="W31" s="519"/>
      <c r="X31" s="519"/>
      <c r="Y31" s="519"/>
      <c r="Z31" s="519"/>
      <c r="AA31" s="519"/>
      <c r="AB31" s="519"/>
    </row>
    <row r="32" spans="1:28" s="524" customFormat="1" ht="12.75" customHeight="1" x14ac:dyDescent="0.3">
      <c r="A32" s="525" t="s">
        <v>81</v>
      </c>
      <c r="B32" s="515"/>
      <c r="C32" s="515"/>
      <c r="D32" s="515"/>
      <c r="E32" s="526"/>
      <c r="F32" s="515"/>
      <c r="G32" s="515"/>
      <c r="H32" s="515"/>
      <c r="I32" s="515"/>
      <c r="J32" s="515"/>
      <c r="K32" s="515"/>
      <c r="L32" s="520"/>
      <c r="M32" s="515"/>
      <c r="N32" s="526"/>
      <c r="O32" s="515"/>
      <c r="P32" s="515"/>
      <c r="Q32" s="515"/>
      <c r="R32" s="515"/>
      <c r="S32" s="526"/>
      <c r="T32" s="515"/>
      <c r="U32" s="526"/>
      <c r="V32" s="515"/>
      <c r="W32" s="515"/>
      <c r="X32" s="515"/>
      <c r="Y32" s="515"/>
      <c r="Z32" s="515"/>
      <c r="AA32" s="515"/>
      <c r="AB32" s="515"/>
    </row>
    <row r="33" spans="1:28" s="524" customFormat="1" ht="14.4" x14ac:dyDescent="0.3">
      <c r="A33" s="527" t="s">
        <v>82</v>
      </c>
      <c r="B33" s="515"/>
      <c r="C33" s="515"/>
      <c r="D33" s="515"/>
      <c r="E33" s="526"/>
      <c r="F33" s="515"/>
      <c r="G33" s="515"/>
      <c r="H33" s="515"/>
      <c r="I33" s="515"/>
      <c r="J33" s="515"/>
      <c r="K33" s="515"/>
      <c r="L33" s="520"/>
      <c r="M33" s="515"/>
      <c r="N33" s="526"/>
      <c r="O33" s="515"/>
      <c r="P33" s="515"/>
      <c r="Q33" s="515"/>
      <c r="R33" s="515"/>
      <c r="S33" s="526"/>
      <c r="T33" s="515"/>
      <c r="U33" s="526"/>
      <c r="V33" s="515"/>
      <c r="W33" s="515"/>
      <c r="X33" s="515"/>
      <c r="Y33" s="515"/>
      <c r="Z33" s="515"/>
      <c r="AA33" s="515"/>
      <c r="AB33" s="515"/>
    </row>
    <row r="34" spans="1:28" ht="52.2" x14ac:dyDescent="0.3">
      <c r="A34" s="164" t="s">
        <v>155</v>
      </c>
      <c r="B34" s="515"/>
      <c r="C34" s="515"/>
      <c r="D34" s="515"/>
      <c r="E34" s="526"/>
      <c r="F34" s="515"/>
      <c r="G34" s="515"/>
      <c r="H34" s="515"/>
      <c r="I34" s="515"/>
      <c r="J34" s="515"/>
      <c r="K34" s="515"/>
      <c r="L34" s="520"/>
      <c r="M34" s="515"/>
      <c r="N34" s="526"/>
      <c r="O34" s="515"/>
      <c r="P34" s="515"/>
      <c r="Q34" s="515"/>
      <c r="R34" s="515"/>
      <c r="S34" s="526"/>
      <c r="T34" s="515"/>
      <c r="U34" s="526"/>
      <c r="V34" s="515"/>
      <c r="W34" s="515"/>
      <c r="X34" s="515"/>
      <c r="Y34" s="515"/>
      <c r="Z34" s="515"/>
      <c r="AA34" s="515"/>
      <c r="AB34" s="515"/>
    </row>
    <row r="35" spans="1:28" ht="65.25" customHeight="1" x14ac:dyDescent="0.3">
      <c r="A35" s="164" t="s">
        <v>156</v>
      </c>
      <c r="B35" s="515"/>
      <c r="C35" s="515"/>
      <c r="D35" s="515"/>
      <c r="E35" s="526"/>
      <c r="F35" s="515"/>
      <c r="G35" s="515"/>
      <c r="H35" s="515"/>
      <c r="I35" s="515"/>
      <c r="J35" s="515"/>
      <c r="K35" s="515"/>
      <c r="L35" s="526"/>
      <c r="M35" s="515"/>
      <c r="N35" s="526"/>
      <c r="O35" s="515"/>
      <c r="P35" s="515"/>
      <c r="Q35" s="515"/>
      <c r="R35" s="515"/>
      <c r="S35" s="526"/>
      <c r="T35" s="515"/>
      <c r="U35" s="526"/>
      <c r="V35" s="515"/>
      <c r="W35" s="515"/>
      <c r="X35" s="515"/>
      <c r="Y35" s="515"/>
      <c r="Z35" s="515"/>
      <c r="AA35" s="515"/>
      <c r="AB35" s="515"/>
    </row>
    <row r="36" spans="1:28" ht="14.4" x14ac:dyDescent="0.3">
      <c r="A36" s="164" t="s">
        <v>157</v>
      </c>
      <c r="B36" s="515"/>
      <c r="C36" s="515"/>
      <c r="D36" s="515"/>
      <c r="E36" s="526"/>
      <c r="F36" s="515"/>
      <c r="G36" s="515"/>
      <c r="H36" s="515"/>
      <c r="I36" s="515"/>
      <c r="J36" s="515"/>
      <c r="K36" s="515"/>
      <c r="L36" s="526"/>
      <c r="M36" s="515"/>
      <c r="N36" s="526"/>
      <c r="O36" s="515"/>
      <c r="P36" s="515"/>
      <c r="Q36" s="515"/>
      <c r="R36" s="515"/>
      <c r="S36" s="526"/>
      <c r="T36" s="515"/>
      <c r="U36" s="526"/>
      <c r="V36" s="515"/>
      <c r="W36" s="515"/>
      <c r="X36" s="515"/>
      <c r="Y36" s="515"/>
      <c r="Z36" s="515"/>
      <c r="AA36" s="515"/>
      <c r="AB36" s="515"/>
    </row>
    <row r="37" spans="1:28" ht="18.75" customHeight="1" x14ac:dyDescent="0.3">
      <c r="A37" s="164"/>
      <c r="B37" s="515"/>
      <c r="C37" s="515"/>
      <c r="D37" s="515"/>
      <c r="E37" s="526"/>
      <c r="F37" s="515"/>
      <c r="G37" s="515"/>
      <c r="H37" s="515"/>
      <c r="I37" s="515"/>
      <c r="J37" s="515"/>
      <c r="K37" s="515"/>
      <c r="L37" s="526"/>
      <c r="M37" s="515"/>
      <c r="N37" s="526"/>
      <c r="O37" s="515"/>
      <c r="P37" s="515"/>
      <c r="Q37" s="515"/>
      <c r="R37" s="515"/>
      <c r="S37" s="526"/>
      <c r="T37" s="515"/>
      <c r="U37" s="526"/>
      <c r="V37" s="515"/>
      <c r="W37" s="515"/>
      <c r="X37" s="515"/>
      <c r="Y37" s="515"/>
      <c r="Z37" s="515"/>
      <c r="AA37" s="515"/>
      <c r="AB37" s="515"/>
    </row>
    <row r="38" spans="1:28" ht="14.25" customHeight="1" x14ac:dyDescent="0.3">
      <c r="A38" s="169" t="s">
        <v>158</v>
      </c>
      <c r="B38" s="515"/>
      <c r="C38" s="515"/>
      <c r="D38" s="515"/>
      <c r="E38" s="526"/>
      <c r="F38" s="515"/>
      <c r="G38" s="515"/>
      <c r="H38" s="515"/>
      <c r="I38" s="515"/>
      <c r="J38" s="515"/>
      <c r="K38" s="515"/>
      <c r="L38" s="526"/>
      <c r="M38" s="515"/>
      <c r="N38" s="526"/>
      <c r="O38" s="515"/>
      <c r="P38" s="515"/>
      <c r="Q38" s="515"/>
      <c r="R38" s="515"/>
      <c r="S38" s="526"/>
      <c r="T38" s="515"/>
      <c r="U38" s="526"/>
      <c r="V38" s="515"/>
      <c r="W38" s="515"/>
      <c r="X38" s="515"/>
      <c r="Y38" s="515"/>
      <c r="Z38" s="515"/>
      <c r="AA38" s="515"/>
      <c r="AB38" s="515"/>
    </row>
    <row r="39" spans="1:28" ht="30" customHeight="1" x14ac:dyDescent="0.3">
      <c r="A39" s="169" t="s">
        <v>152</v>
      </c>
      <c r="B39" s="515"/>
      <c r="C39" s="515"/>
      <c r="D39" s="515"/>
      <c r="E39" s="526"/>
      <c r="F39" s="515"/>
      <c r="G39" s="515"/>
      <c r="H39" s="515"/>
      <c r="I39" s="515"/>
      <c r="J39" s="515"/>
      <c r="K39" s="515"/>
      <c r="L39" s="526"/>
      <c r="M39" s="515"/>
      <c r="N39" s="526"/>
      <c r="O39" s="515"/>
      <c r="P39" s="515"/>
      <c r="Q39" s="515"/>
      <c r="R39" s="515"/>
      <c r="S39" s="526"/>
      <c r="T39" s="515"/>
      <c r="U39" s="526"/>
      <c r="V39" s="515"/>
      <c r="W39" s="515"/>
      <c r="X39" s="515"/>
      <c r="Y39" s="515"/>
      <c r="Z39" s="515"/>
      <c r="AA39" s="515"/>
      <c r="AB39" s="515"/>
    </row>
    <row r="40" spans="1:28" x14ac:dyDescent="0.25">
      <c r="A40" s="164" t="s">
        <v>159</v>
      </c>
    </row>
    <row r="41" spans="1:28" ht="14.25" customHeight="1" x14ac:dyDescent="0.25">
      <c r="A41" s="164" t="s">
        <v>160</v>
      </c>
      <c r="B41" s="362"/>
      <c r="C41" s="362"/>
      <c r="D41" s="362"/>
    </row>
    <row r="42" spans="1:28" s="185" customFormat="1" ht="18.600000000000001" customHeight="1" x14ac:dyDescent="0.25">
      <c r="A42" s="169" t="s">
        <v>153</v>
      </c>
      <c r="B42" s="528"/>
      <c r="C42" s="528"/>
      <c r="D42" s="528"/>
      <c r="F42" s="529"/>
      <c r="G42" s="529"/>
      <c r="H42" s="529"/>
      <c r="I42" s="529"/>
      <c r="J42" s="529"/>
      <c r="K42" s="529"/>
      <c r="M42" s="529"/>
      <c r="O42" s="529"/>
      <c r="P42" s="529"/>
      <c r="Q42" s="529"/>
      <c r="R42" s="529"/>
      <c r="T42" s="529"/>
      <c r="U42" s="530"/>
      <c r="V42" s="529"/>
      <c r="W42" s="529"/>
      <c r="X42" s="529"/>
      <c r="Y42" s="529"/>
      <c r="Z42" s="529"/>
      <c r="AA42" s="529"/>
      <c r="AB42" s="529"/>
    </row>
    <row r="43" spans="1:28" ht="12.75" customHeight="1" x14ac:dyDescent="0.25">
      <c r="A43" s="164" t="s">
        <v>161</v>
      </c>
      <c r="B43" s="362"/>
      <c r="C43" s="362"/>
      <c r="D43" s="362"/>
    </row>
    <row r="44" spans="1:28" ht="12.75" customHeight="1" x14ac:dyDescent="0.25">
      <c r="A44" s="164" t="s">
        <v>162</v>
      </c>
      <c r="B44" s="362"/>
      <c r="C44" s="362"/>
      <c r="D44" s="362"/>
    </row>
    <row r="45" spans="1:28" ht="12.75" customHeight="1" x14ac:dyDescent="0.25">
      <c r="A45" s="164" t="s">
        <v>163</v>
      </c>
      <c r="B45" s="362"/>
      <c r="C45" s="362"/>
      <c r="D45" s="362"/>
    </row>
    <row r="46" spans="1:28" ht="12.75" customHeight="1" x14ac:dyDescent="0.25">
      <c r="A46" s="164" t="s">
        <v>164</v>
      </c>
      <c r="B46" s="362"/>
      <c r="C46" s="362"/>
      <c r="D46" s="362"/>
    </row>
    <row r="47" spans="1:28" ht="12.75" customHeight="1" x14ac:dyDescent="0.25">
      <c r="A47" s="164" t="s">
        <v>165</v>
      </c>
      <c r="B47" s="362"/>
      <c r="C47" s="362"/>
      <c r="D47" s="362"/>
    </row>
    <row r="48" spans="1:28" ht="31.2" customHeight="1" x14ac:dyDescent="0.25">
      <c r="A48" s="169" t="s">
        <v>154</v>
      </c>
      <c r="B48" s="362"/>
      <c r="C48" s="362"/>
      <c r="D48" s="362"/>
    </row>
    <row r="49" spans="1:4" ht="12.75" customHeight="1" x14ac:dyDescent="0.25">
      <c r="A49" s="164" t="s">
        <v>166</v>
      </c>
      <c r="B49" s="362"/>
      <c r="C49" s="362"/>
      <c r="D49" s="362"/>
    </row>
    <row r="50" spans="1:4" x14ac:dyDescent="0.25">
      <c r="A50" s="164" t="s">
        <v>167</v>
      </c>
    </row>
    <row r="51" spans="1:4" ht="31.2" x14ac:dyDescent="0.25">
      <c r="A51" s="531" t="s">
        <v>168</v>
      </c>
    </row>
    <row r="52" spans="1:4" x14ac:dyDescent="0.25">
      <c r="A52" s="531"/>
    </row>
    <row r="53" spans="1:4" ht="21" x14ac:dyDescent="0.25">
      <c r="A53" s="164" t="s">
        <v>91</v>
      </c>
    </row>
    <row r="54" spans="1:4" x14ac:dyDescent="0.25">
      <c r="A54" s="164" t="s">
        <v>92</v>
      </c>
    </row>
    <row r="55" spans="1:4" ht="31.2" x14ac:dyDescent="0.25">
      <c r="A55" s="164" t="s">
        <v>93</v>
      </c>
    </row>
    <row r="56" spans="1:4" x14ac:dyDescent="0.25">
      <c r="A56" s="164" t="s">
        <v>94</v>
      </c>
    </row>
    <row r="57" spans="1:4" x14ac:dyDescent="0.25">
      <c r="A57" s="164"/>
    </row>
    <row r="58" spans="1:4" ht="33" customHeight="1" x14ac:dyDescent="0.25">
      <c r="A58" s="164" t="s">
        <v>169</v>
      </c>
    </row>
    <row r="59" spans="1:4" x14ac:dyDescent="0.25">
      <c r="A59" s="164"/>
    </row>
    <row r="60" spans="1:4" x14ac:dyDescent="0.25">
      <c r="A60" s="164"/>
    </row>
    <row r="61" spans="1:4" x14ac:dyDescent="0.25">
      <c r="A61" s="164"/>
    </row>
  </sheetData>
  <mergeCells count="7">
    <mergeCell ref="Z5:AB6"/>
    <mergeCell ref="A5:A7"/>
    <mergeCell ref="B5:B7"/>
    <mergeCell ref="C5:E6"/>
    <mergeCell ref="F5:M5"/>
    <mergeCell ref="O5:U6"/>
    <mergeCell ref="V5:Y6"/>
  </mergeCells>
  <pageMargins left="0.70866141732283516" right="0.70866141732283516" top="0.74803149606299213" bottom="0.74803149606299213" header="0.31496062992126012" footer="0.31496062992126012"/>
  <pageSetup paperSize="0" scale="49"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60"/>
  <sheetViews>
    <sheetView workbookViewId="0"/>
  </sheetViews>
  <sheetFormatPr defaultColWidth="9.109375" defaultRowHeight="13.2" x14ac:dyDescent="0.25"/>
  <cols>
    <col min="1" max="1" width="68.6640625" style="44" customWidth="1"/>
    <col min="2" max="2" width="10.6640625" style="409" bestFit="1" customWidth="1"/>
    <col min="3" max="3" width="12" style="409" customWidth="1"/>
    <col min="4" max="4" width="9.109375" style="409" customWidth="1"/>
    <col min="5" max="5" width="9.109375" style="44" customWidth="1"/>
    <col min="6" max="7" width="9.109375" style="409" customWidth="1"/>
    <col min="8" max="8" width="9.6640625" style="409" customWidth="1"/>
    <col min="9" max="9" width="12.44140625" style="409" customWidth="1"/>
    <col min="10" max="10" width="9.6640625" style="409" customWidth="1"/>
    <col min="11" max="11" width="10.109375" style="409" customWidth="1"/>
    <col min="12" max="12" width="11.88671875" style="44" customWidth="1"/>
    <col min="13" max="13" width="9.109375" style="409" customWidth="1"/>
    <col min="14" max="14" width="10.109375" style="536" customWidth="1"/>
    <col min="15" max="18" width="9.109375" style="409" customWidth="1"/>
    <col min="19" max="19" width="9.109375" style="44" customWidth="1"/>
    <col min="20" max="20" width="9.109375" style="409" customWidth="1"/>
    <col min="21" max="21" width="10.33203125" style="44" customWidth="1"/>
    <col min="22" max="28" width="9.109375" style="409" customWidth="1"/>
    <col min="29" max="29" width="9.109375" style="44" customWidth="1"/>
    <col min="30" max="16384" width="9.109375" style="44"/>
  </cols>
  <sheetData>
    <row r="1" spans="1:28" ht="15.6" x14ac:dyDescent="0.25">
      <c r="A1" s="185" t="s">
        <v>170</v>
      </c>
      <c r="F1" s="535"/>
      <c r="H1" s="410"/>
    </row>
    <row r="3" spans="1:28" x14ac:dyDescent="0.25">
      <c r="A3" s="143"/>
    </row>
    <row r="4" spans="1:28" x14ac:dyDescent="0.25">
      <c r="A4" s="143"/>
      <c r="H4" s="416"/>
      <c r="Z4" s="414"/>
      <c r="AA4" s="414"/>
      <c r="AB4" s="414"/>
    </row>
    <row r="5" spans="1:28" ht="13.2" customHeight="1" x14ac:dyDescent="0.25">
      <c r="A5" s="179" t="s">
        <v>171</v>
      </c>
      <c r="B5" s="532" t="s">
        <v>33</v>
      </c>
      <c r="C5" s="181" t="s">
        <v>34</v>
      </c>
      <c r="D5" s="181"/>
      <c r="E5" s="181"/>
      <c r="F5" s="183" t="s">
        <v>138</v>
      </c>
      <c r="G5" s="183"/>
      <c r="H5" s="183"/>
      <c r="I5" s="183"/>
      <c r="J5" s="183"/>
      <c r="K5" s="183"/>
      <c r="L5" s="183"/>
      <c r="M5" s="183"/>
      <c r="N5" s="197"/>
      <c r="O5" s="183" t="s">
        <v>172</v>
      </c>
      <c r="P5" s="183"/>
      <c r="Q5" s="183"/>
      <c r="R5" s="183"/>
      <c r="S5" s="183"/>
      <c r="T5" s="183"/>
      <c r="U5" s="43"/>
      <c r="V5" s="533" t="s">
        <v>37</v>
      </c>
      <c r="W5" s="533"/>
      <c r="X5" s="533"/>
      <c r="Y5" s="533"/>
      <c r="Z5" s="534" t="s">
        <v>38</v>
      </c>
      <c r="AA5" s="534"/>
      <c r="AB5" s="534"/>
    </row>
    <row r="6" spans="1:28" x14ac:dyDescent="0.25">
      <c r="A6" s="179"/>
      <c r="B6" s="532"/>
      <c r="C6" s="181"/>
      <c r="D6" s="181"/>
      <c r="E6" s="181"/>
      <c r="F6" s="418"/>
      <c r="G6" s="419"/>
      <c r="H6" s="537" t="s">
        <v>39</v>
      </c>
      <c r="I6" s="423"/>
      <c r="J6" s="423"/>
      <c r="K6" s="419"/>
      <c r="L6" s="48"/>
      <c r="M6" s="423"/>
      <c r="N6" s="197"/>
      <c r="O6" s="183"/>
      <c r="P6" s="183"/>
      <c r="Q6" s="183"/>
      <c r="R6" s="183"/>
      <c r="S6" s="183"/>
      <c r="T6" s="183"/>
      <c r="U6" s="50"/>
      <c r="V6" s="533"/>
      <c r="W6" s="533"/>
      <c r="X6" s="533"/>
      <c r="Y6" s="533"/>
      <c r="Z6" s="534"/>
      <c r="AA6" s="534"/>
      <c r="AB6" s="534"/>
    </row>
    <row r="7" spans="1:28" ht="22.2" x14ac:dyDescent="0.25">
      <c r="A7" s="179"/>
      <c r="B7" s="532"/>
      <c r="C7" s="137" t="s">
        <v>40</v>
      </c>
      <c r="D7" s="137" t="s">
        <v>41</v>
      </c>
      <c r="E7" s="325" t="s">
        <v>42</v>
      </c>
      <c r="F7" s="538" t="s">
        <v>43</v>
      </c>
      <c r="G7" s="256" t="s">
        <v>140</v>
      </c>
      <c r="H7" s="539" t="s">
        <v>45</v>
      </c>
      <c r="I7" s="417" t="s">
        <v>46</v>
      </c>
      <c r="J7" s="539" t="s">
        <v>47</v>
      </c>
      <c r="K7" s="417" t="s">
        <v>48</v>
      </c>
      <c r="L7" s="256" t="s">
        <v>173</v>
      </c>
      <c r="M7" s="427" t="s">
        <v>50</v>
      </c>
      <c r="N7" s="56" t="s">
        <v>133</v>
      </c>
      <c r="O7" s="426" t="s">
        <v>52</v>
      </c>
      <c r="P7" s="417" t="s">
        <v>53</v>
      </c>
      <c r="Q7" s="417" t="s">
        <v>54</v>
      </c>
      <c r="R7" s="417" t="s">
        <v>55</v>
      </c>
      <c r="S7" s="54" t="s">
        <v>123</v>
      </c>
      <c r="T7" s="417" t="s">
        <v>50</v>
      </c>
      <c r="U7" s="56" t="s">
        <v>133</v>
      </c>
      <c r="V7" s="137" t="s">
        <v>57</v>
      </c>
      <c r="W7" s="137" t="s">
        <v>58</v>
      </c>
      <c r="X7" s="137" t="s">
        <v>59</v>
      </c>
      <c r="Y7" s="540" t="s">
        <v>60</v>
      </c>
      <c r="Z7" s="137" t="s">
        <v>61</v>
      </c>
      <c r="AA7" s="137" t="s">
        <v>38</v>
      </c>
      <c r="AB7" s="417" t="s">
        <v>62</v>
      </c>
    </row>
    <row r="8" spans="1:28" thickBot="1" x14ac:dyDescent="0.25">
      <c r="A8" s="430" t="s">
        <v>146</v>
      </c>
      <c r="B8" s="541">
        <v>1</v>
      </c>
      <c r="C8" s="542">
        <v>0</v>
      </c>
      <c r="D8" s="329">
        <v>1</v>
      </c>
      <c r="E8" s="369" t="s">
        <v>69</v>
      </c>
      <c r="F8" s="341">
        <v>1</v>
      </c>
      <c r="G8" s="342">
        <v>0</v>
      </c>
      <c r="H8" s="329">
        <v>0</v>
      </c>
      <c r="I8" s="329">
        <v>0</v>
      </c>
      <c r="J8" s="329">
        <v>0</v>
      </c>
      <c r="K8" s="342">
        <v>0</v>
      </c>
      <c r="L8" s="543" t="s">
        <v>64</v>
      </c>
      <c r="M8" s="329">
        <v>0</v>
      </c>
      <c r="N8" s="544">
        <v>1</v>
      </c>
      <c r="O8" s="329">
        <v>0</v>
      </c>
      <c r="P8" s="329">
        <v>1</v>
      </c>
      <c r="Q8" s="329">
        <v>0</v>
      </c>
      <c r="R8" s="329">
        <v>0</v>
      </c>
      <c r="S8" s="25" t="s">
        <v>69</v>
      </c>
      <c r="T8" s="329">
        <v>0</v>
      </c>
      <c r="U8" s="545">
        <v>1</v>
      </c>
      <c r="V8" s="542">
        <v>0</v>
      </c>
      <c r="W8" s="329">
        <v>0</v>
      </c>
      <c r="X8" s="329">
        <v>0</v>
      </c>
      <c r="Y8" s="546">
        <v>1</v>
      </c>
      <c r="Z8" s="542">
        <v>0</v>
      </c>
      <c r="AA8" s="329">
        <v>1</v>
      </c>
      <c r="AB8" s="342">
        <v>0</v>
      </c>
    </row>
    <row r="9" spans="1:28" thickBot="1" x14ac:dyDescent="0.25">
      <c r="A9" s="439" t="s">
        <v>144</v>
      </c>
      <c r="B9" s="434">
        <v>287</v>
      </c>
      <c r="C9" s="343">
        <v>168</v>
      </c>
      <c r="D9" s="354">
        <v>119</v>
      </c>
      <c r="E9" s="369">
        <v>0.41</v>
      </c>
      <c r="F9" s="433">
        <v>259</v>
      </c>
      <c r="G9" s="547">
        <v>22</v>
      </c>
      <c r="H9" s="354">
        <v>8</v>
      </c>
      <c r="I9" s="354">
        <v>9</v>
      </c>
      <c r="J9" s="354">
        <v>3</v>
      </c>
      <c r="K9" s="547">
        <v>2</v>
      </c>
      <c r="L9" s="79">
        <v>0.08</v>
      </c>
      <c r="M9" s="354">
        <v>6</v>
      </c>
      <c r="N9" s="82">
        <v>0.98</v>
      </c>
      <c r="O9" s="354">
        <v>103</v>
      </c>
      <c r="P9" s="354">
        <v>183</v>
      </c>
      <c r="Q9" s="354">
        <v>0</v>
      </c>
      <c r="R9" s="354">
        <v>0</v>
      </c>
      <c r="S9" s="25">
        <v>0.64</v>
      </c>
      <c r="T9" s="354">
        <v>1</v>
      </c>
      <c r="U9" s="545">
        <v>1</v>
      </c>
      <c r="V9" s="343">
        <v>5</v>
      </c>
      <c r="W9" s="354">
        <v>62</v>
      </c>
      <c r="X9" s="354">
        <v>117</v>
      </c>
      <c r="Y9" s="548">
        <v>103</v>
      </c>
      <c r="Z9" s="343">
        <v>174</v>
      </c>
      <c r="AA9" s="354">
        <v>60</v>
      </c>
      <c r="AB9" s="547">
        <v>53</v>
      </c>
    </row>
    <row r="10" spans="1:28" thickBot="1" x14ac:dyDescent="0.25">
      <c r="A10" s="439" t="s">
        <v>145</v>
      </c>
      <c r="B10" s="434">
        <v>38</v>
      </c>
      <c r="C10" s="343">
        <v>19</v>
      </c>
      <c r="D10" s="354">
        <v>19</v>
      </c>
      <c r="E10" s="369">
        <v>0.5</v>
      </c>
      <c r="F10" s="433">
        <v>27</v>
      </c>
      <c r="G10" s="547">
        <v>0</v>
      </c>
      <c r="H10" s="354">
        <v>0</v>
      </c>
      <c r="I10" s="354">
        <v>0</v>
      </c>
      <c r="J10" s="354">
        <v>0</v>
      </c>
      <c r="K10" s="547">
        <v>0</v>
      </c>
      <c r="L10" s="79" t="s">
        <v>64</v>
      </c>
      <c r="M10" s="354">
        <v>11</v>
      </c>
      <c r="N10" s="82">
        <v>0.71</v>
      </c>
      <c r="O10" s="354">
        <v>1</v>
      </c>
      <c r="P10" s="354">
        <v>27</v>
      </c>
      <c r="Q10" s="354">
        <v>0</v>
      </c>
      <c r="R10" s="354">
        <v>1</v>
      </c>
      <c r="S10" s="25">
        <v>0.97</v>
      </c>
      <c r="T10" s="354">
        <v>9</v>
      </c>
      <c r="U10" s="545">
        <v>0.76</v>
      </c>
      <c r="V10" s="343">
        <v>0</v>
      </c>
      <c r="W10" s="354">
        <v>11</v>
      </c>
      <c r="X10" s="354">
        <v>17</v>
      </c>
      <c r="Y10" s="548">
        <v>10</v>
      </c>
      <c r="Z10" s="343">
        <v>26</v>
      </c>
      <c r="AA10" s="354">
        <v>10</v>
      </c>
      <c r="AB10" s="547">
        <v>2</v>
      </c>
    </row>
    <row r="11" spans="1:28" thickBot="1" x14ac:dyDescent="0.25">
      <c r="A11" s="439" t="s">
        <v>174</v>
      </c>
      <c r="B11" s="434">
        <v>13</v>
      </c>
      <c r="C11" s="343">
        <v>9</v>
      </c>
      <c r="D11" s="354">
        <v>4</v>
      </c>
      <c r="E11" s="369">
        <v>0.31</v>
      </c>
      <c r="F11" s="433">
        <v>11</v>
      </c>
      <c r="G11" s="547">
        <v>0</v>
      </c>
      <c r="H11" s="354">
        <v>0</v>
      </c>
      <c r="I11" s="354">
        <v>0</v>
      </c>
      <c r="J11" s="354">
        <v>0</v>
      </c>
      <c r="K11" s="547">
        <v>0</v>
      </c>
      <c r="L11" s="79" t="s">
        <v>64</v>
      </c>
      <c r="M11" s="354">
        <v>2</v>
      </c>
      <c r="N11" s="82">
        <v>0.85</v>
      </c>
      <c r="O11" s="354">
        <v>4</v>
      </c>
      <c r="P11" s="354">
        <v>9</v>
      </c>
      <c r="Q11" s="354">
        <v>0</v>
      </c>
      <c r="R11" s="354">
        <v>0</v>
      </c>
      <c r="S11" s="25">
        <v>0.69</v>
      </c>
      <c r="T11" s="354">
        <v>0</v>
      </c>
      <c r="U11" s="545">
        <v>1</v>
      </c>
      <c r="V11" s="343">
        <v>0</v>
      </c>
      <c r="W11" s="354">
        <v>1</v>
      </c>
      <c r="X11" s="354">
        <v>3</v>
      </c>
      <c r="Y11" s="548">
        <v>9</v>
      </c>
      <c r="Z11" s="343">
        <v>13</v>
      </c>
      <c r="AA11" s="354">
        <v>0</v>
      </c>
      <c r="AB11" s="547">
        <v>0</v>
      </c>
    </row>
    <row r="12" spans="1:28" thickBot="1" x14ac:dyDescent="0.25">
      <c r="A12" s="439" t="s">
        <v>175</v>
      </c>
      <c r="B12" s="434">
        <v>210</v>
      </c>
      <c r="C12" s="343">
        <v>105</v>
      </c>
      <c r="D12" s="354">
        <v>105</v>
      </c>
      <c r="E12" s="369">
        <v>0.5</v>
      </c>
      <c r="F12" s="433">
        <v>190</v>
      </c>
      <c r="G12" s="547">
        <v>14</v>
      </c>
      <c r="H12" s="354">
        <v>6</v>
      </c>
      <c r="I12" s="354">
        <v>2</v>
      </c>
      <c r="J12" s="354">
        <v>3</v>
      </c>
      <c r="K12" s="547">
        <v>3</v>
      </c>
      <c r="L12" s="79">
        <v>7.0000000000000007E-2</v>
      </c>
      <c r="M12" s="354">
        <v>6</v>
      </c>
      <c r="N12" s="82">
        <v>0.97</v>
      </c>
      <c r="O12" s="354">
        <v>69</v>
      </c>
      <c r="P12" s="354">
        <v>136</v>
      </c>
      <c r="Q12" s="354">
        <v>0</v>
      </c>
      <c r="R12" s="354">
        <v>0</v>
      </c>
      <c r="S12" s="25">
        <v>0.66</v>
      </c>
      <c r="T12" s="354">
        <v>5</v>
      </c>
      <c r="U12" s="545">
        <v>0.98</v>
      </c>
      <c r="V12" s="343">
        <v>0</v>
      </c>
      <c r="W12" s="354">
        <v>14</v>
      </c>
      <c r="X12" s="354">
        <v>70</v>
      </c>
      <c r="Y12" s="548">
        <v>126</v>
      </c>
      <c r="Z12" s="343">
        <v>182</v>
      </c>
      <c r="AA12" s="354">
        <v>23</v>
      </c>
      <c r="AB12" s="547">
        <v>5</v>
      </c>
    </row>
    <row r="13" spans="1:28" thickBot="1" x14ac:dyDescent="0.25">
      <c r="A13" s="439" t="s">
        <v>176</v>
      </c>
      <c r="B13" s="434">
        <v>299</v>
      </c>
      <c r="C13" s="343">
        <v>184</v>
      </c>
      <c r="D13" s="354">
        <v>115</v>
      </c>
      <c r="E13" s="369">
        <v>0.38</v>
      </c>
      <c r="F13" s="433">
        <v>225</v>
      </c>
      <c r="G13" s="547">
        <v>64</v>
      </c>
      <c r="H13" s="354">
        <v>30</v>
      </c>
      <c r="I13" s="354">
        <v>13</v>
      </c>
      <c r="J13" s="354">
        <v>9</v>
      </c>
      <c r="K13" s="547">
        <v>12</v>
      </c>
      <c r="L13" s="79">
        <v>0.22</v>
      </c>
      <c r="M13" s="354">
        <v>10</v>
      </c>
      <c r="N13" s="82">
        <v>0.97</v>
      </c>
      <c r="O13" s="354">
        <v>136</v>
      </c>
      <c r="P13" s="354">
        <v>147</v>
      </c>
      <c r="Q13" s="354">
        <v>0</v>
      </c>
      <c r="R13" s="354">
        <v>6</v>
      </c>
      <c r="S13" s="25">
        <v>0.53</v>
      </c>
      <c r="T13" s="354">
        <v>10</v>
      </c>
      <c r="U13" s="545">
        <v>0.97</v>
      </c>
      <c r="V13" s="343">
        <v>6</v>
      </c>
      <c r="W13" s="354">
        <v>39</v>
      </c>
      <c r="X13" s="354">
        <v>100</v>
      </c>
      <c r="Y13" s="548">
        <v>154</v>
      </c>
      <c r="Z13" s="343">
        <v>218</v>
      </c>
      <c r="AA13" s="354">
        <v>61</v>
      </c>
      <c r="AB13" s="547">
        <v>20</v>
      </c>
    </row>
    <row r="14" spans="1:28" thickBot="1" x14ac:dyDescent="0.25">
      <c r="A14" s="439" t="s">
        <v>177</v>
      </c>
      <c r="B14" s="434">
        <v>116</v>
      </c>
      <c r="C14" s="343">
        <v>80</v>
      </c>
      <c r="D14" s="354">
        <v>36</v>
      </c>
      <c r="E14" s="369">
        <v>0.31</v>
      </c>
      <c r="F14" s="433">
        <v>62</v>
      </c>
      <c r="G14" s="547">
        <v>6</v>
      </c>
      <c r="H14" s="354">
        <v>3</v>
      </c>
      <c r="I14" s="354">
        <v>1</v>
      </c>
      <c r="J14" s="354">
        <v>2</v>
      </c>
      <c r="K14" s="547">
        <v>0</v>
      </c>
      <c r="L14" s="79" t="s">
        <v>117</v>
      </c>
      <c r="M14" s="354">
        <v>48</v>
      </c>
      <c r="N14" s="82" t="s">
        <v>117</v>
      </c>
      <c r="O14" s="354">
        <v>54</v>
      </c>
      <c r="P14" s="354">
        <v>52</v>
      </c>
      <c r="Q14" s="354">
        <v>0</v>
      </c>
      <c r="R14" s="354">
        <v>1</v>
      </c>
      <c r="S14" s="25">
        <v>0.5</v>
      </c>
      <c r="T14" s="354">
        <v>9</v>
      </c>
      <c r="U14" s="545">
        <v>0.92</v>
      </c>
      <c r="V14" s="343">
        <v>0</v>
      </c>
      <c r="W14" s="354">
        <v>16</v>
      </c>
      <c r="X14" s="354">
        <v>48</v>
      </c>
      <c r="Y14" s="548">
        <v>52</v>
      </c>
      <c r="Z14" s="343">
        <v>96</v>
      </c>
      <c r="AA14" s="354">
        <v>20</v>
      </c>
      <c r="AB14" s="547">
        <v>0</v>
      </c>
    </row>
    <row r="15" spans="1:28" thickBot="1" x14ac:dyDescent="0.25">
      <c r="A15" s="439" t="s">
        <v>178</v>
      </c>
      <c r="B15" s="434">
        <v>599</v>
      </c>
      <c r="C15" s="343">
        <v>279</v>
      </c>
      <c r="D15" s="354">
        <v>320</v>
      </c>
      <c r="E15" s="369">
        <v>0.53</v>
      </c>
      <c r="F15" s="433">
        <v>528</v>
      </c>
      <c r="G15" s="547">
        <v>37</v>
      </c>
      <c r="H15" s="354">
        <v>20</v>
      </c>
      <c r="I15" s="354">
        <v>4</v>
      </c>
      <c r="J15" s="354">
        <v>4</v>
      </c>
      <c r="K15" s="547">
        <v>9</v>
      </c>
      <c r="L15" s="79">
        <v>7.0000000000000007E-2</v>
      </c>
      <c r="M15" s="354">
        <v>34</v>
      </c>
      <c r="N15" s="82">
        <v>0.94</v>
      </c>
      <c r="O15" s="354">
        <v>135</v>
      </c>
      <c r="P15" s="354">
        <v>441</v>
      </c>
      <c r="Q15" s="354">
        <v>0</v>
      </c>
      <c r="R15" s="354">
        <v>10</v>
      </c>
      <c r="S15" s="25">
        <v>0.77</v>
      </c>
      <c r="T15" s="354">
        <v>13</v>
      </c>
      <c r="U15" s="545">
        <v>0.98</v>
      </c>
      <c r="V15" s="343">
        <v>20</v>
      </c>
      <c r="W15" s="354">
        <v>126</v>
      </c>
      <c r="X15" s="354">
        <v>186</v>
      </c>
      <c r="Y15" s="548">
        <v>267</v>
      </c>
      <c r="Z15" s="343">
        <v>498</v>
      </c>
      <c r="AA15" s="354">
        <v>68</v>
      </c>
      <c r="AB15" s="547">
        <v>33</v>
      </c>
    </row>
    <row r="16" spans="1:28" thickBot="1" x14ac:dyDescent="0.25">
      <c r="A16" s="439" t="s">
        <v>179</v>
      </c>
      <c r="B16" s="434">
        <v>44</v>
      </c>
      <c r="C16" s="343">
        <v>26</v>
      </c>
      <c r="D16" s="354">
        <v>18</v>
      </c>
      <c r="E16" s="369">
        <v>0.41</v>
      </c>
      <c r="F16" s="433">
        <v>31</v>
      </c>
      <c r="G16" s="547">
        <v>6</v>
      </c>
      <c r="H16" s="354">
        <v>3</v>
      </c>
      <c r="I16" s="354">
        <v>0</v>
      </c>
      <c r="J16" s="354">
        <v>0</v>
      </c>
      <c r="K16" s="547">
        <v>3</v>
      </c>
      <c r="L16" s="79">
        <v>0.16</v>
      </c>
      <c r="M16" s="354">
        <v>7</v>
      </c>
      <c r="N16" s="82">
        <v>0.84</v>
      </c>
      <c r="O16" s="354">
        <v>15</v>
      </c>
      <c r="P16" s="354">
        <v>25</v>
      </c>
      <c r="Q16" s="354">
        <v>0</v>
      </c>
      <c r="R16" s="354">
        <v>4</v>
      </c>
      <c r="S16" s="25">
        <v>0.66</v>
      </c>
      <c r="T16" s="354">
        <v>0</v>
      </c>
      <c r="U16" s="545">
        <v>1</v>
      </c>
      <c r="V16" s="343">
        <v>2</v>
      </c>
      <c r="W16" s="354">
        <v>7</v>
      </c>
      <c r="X16" s="354">
        <v>19</v>
      </c>
      <c r="Y16" s="548">
        <v>16</v>
      </c>
      <c r="Z16" s="343">
        <v>35</v>
      </c>
      <c r="AA16" s="354">
        <v>9</v>
      </c>
      <c r="AB16" s="547">
        <v>0</v>
      </c>
    </row>
    <row r="17" spans="1:194" thickBot="1" x14ac:dyDescent="0.25">
      <c r="A17" s="439" t="s">
        <v>180</v>
      </c>
      <c r="B17" s="434">
        <v>7</v>
      </c>
      <c r="C17" s="343">
        <v>3</v>
      </c>
      <c r="D17" s="354">
        <v>4</v>
      </c>
      <c r="E17" s="369" t="s">
        <v>69</v>
      </c>
      <c r="F17" s="433">
        <v>4</v>
      </c>
      <c r="G17" s="547">
        <v>3</v>
      </c>
      <c r="H17" s="354">
        <v>1</v>
      </c>
      <c r="I17" s="354">
        <v>0</v>
      </c>
      <c r="J17" s="354">
        <v>0</v>
      </c>
      <c r="K17" s="547">
        <v>2</v>
      </c>
      <c r="L17" s="79" t="s">
        <v>69</v>
      </c>
      <c r="M17" s="354">
        <v>0</v>
      </c>
      <c r="N17" s="82">
        <v>1</v>
      </c>
      <c r="O17" s="354">
        <v>3</v>
      </c>
      <c r="P17" s="354">
        <v>4</v>
      </c>
      <c r="Q17" s="354">
        <v>0</v>
      </c>
      <c r="R17" s="354">
        <v>0</v>
      </c>
      <c r="S17" s="25" t="s">
        <v>69</v>
      </c>
      <c r="T17" s="354">
        <v>0</v>
      </c>
      <c r="U17" s="545">
        <v>1</v>
      </c>
      <c r="V17" s="343">
        <v>0</v>
      </c>
      <c r="W17" s="354">
        <v>0</v>
      </c>
      <c r="X17" s="354">
        <v>2</v>
      </c>
      <c r="Y17" s="548">
        <v>5</v>
      </c>
      <c r="Z17" s="343">
        <v>6</v>
      </c>
      <c r="AA17" s="354">
        <v>1</v>
      </c>
      <c r="AB17" s="547">
        <v>0</v>
      </c>
    </row>
    <row r="18" spans="1:194" thickBot="1" x14ac:dyDescent="0.25">
      <c r="A18" s="439" t="s">
        <v>181</v>
      </c>
      <c r="B18" s="434">
        <v>32</v>
      </c>
      <c r="C18" s="343">
        <v>21</v>
      </c>
      <c r="D18" s="354">
        <v>11</v>
      </c>
      <c r="E18" s="369">
        <v>0.34</v>
      </c>
      <c r="F18" s="433">
        <v>24</v>
      </c>
      <c r="G18" s="547">
        <v>4</v>
      </c>
      <c r="H18" s="354">
        <v>1</v>
      </c>
      <c r="I18" s="354">
        <v>0</v>
      </c>
      <c r="J18" s="354">
        <v>1</v>
      </c>
      <c r="K18" s="547">
        <v>2</v>
      </c>
      <c r="L18" s="79">
        <v>0.14000000000000001</v>
      </c>
      <c r="M18" s="354">
        <v>4</v>
      </c>
      <c r="N18" s="82">
        <v>0.88</v>
      </c>
      <c r="O18" s="354">
        <v>19</v>
      </c>
      <c r="P18" s="354">
        <v>6</v>
      </c>
      <c r="Q18" s="354">
        <v>0</v>
      </c>
      <c r="R18" s="354">
        <v>6</v>
      </c>
      <c r="S18" s="25">
        <v>0.39</v>
      </c>
      <c r="T18" s="354">
        <v>1</v>
      </c>
      <c r="U18" s="545">
        <v>0.97</v>
      </c>
      <c r="V18" s="343">
        <v>0</v>
      </c>
      <c r="W18" s="354">
        <v>3</v>
      </c>
      <c r="X18" s="354">
        <v>10</v>
      </c>
      <c r="Y18" s="548">
        <v>19</v>
      </c>
      <c r="Z18" s="343">
        <v>16</v>
      </c>
      <c r="AA18" s="354">
        <v>13</v>
      </c>
      <c r="AB18" s="547">
        <v>3</v>
      </c>
    </row>
    <row r="19" spans="1:194" thickBot="1" x14ac:dyDescent="0.25">
      <c r="A19" s="439" t="s">
        <v>182</v>
      </c>
      <c r="B19" s="434">
        <v>47</v>
      </c>
      <c r="C19" s="343">
        <v>26</v>
      </c>
      <c r="D19" s="354">
        <v>21</v>
      </c>
      <c r="E19" s="369">
        <v>0.45</v>
      </c>
      <c r="F19" s="433">
        <v>34</v>
      </c>
      <c r="G19" s="547">
        <v>10</v>
      </c>
      <c r="H19" s="354">
        <v>3</v>
      </c>
      <c r="I19" s="354">
        <v>1</v>
      </c>
      <c r="J19" s="354">
        <v>6</v>
      </c>
      <c r="K19" s="547">
        <v>0</v>
      </c>
      <c r="L19" s="79">
        <v>0.23</v>
      </c>
      <c r="M19" s="354">
        <v>3</v>
      </c>
      <c r="N19" s="82">
        <v>0.94</v>
      </c>
      <c r="O19" s="354">
        <v>23</v>
      </c>
      <c r="P19" s="354">
        <v>21</v>
      </c>
      <c r="Q19" s="354">
        <v>0</v>
      </c>
      <c r="R19" s="354">
        <v>1</v>
      </c>
      <c r="S19" s="25">
        <v>0.49</v>
      </c>
      <c r="T19" s="354">
        <v>2</v>
      </c>
      <c r="U19" s="545">
        <v>0.96</v>
      </c>
      <c r="V19" s="343">
        <v>2</v>
      </c>
      <c r="W19" s="354">
        <v>9</v>
      </c>
      <c r="X19" s="354">
        <v>12</v>
      </c>
      <c r="Y19" s="548">
        <v>24</v>
      </c>
      <c r="Z19" s="343">
        <v>16</v>
      </c>
      <c r="AA19" s="354">
        <v>17</v>
      </c>
      <c r="AB19" s="547">
        <v>14</v>
      </c>
    </row>
    <row r="20" spans="1:194" thickBot="1" x14ac:dyDescent="0.25">
      <c r="A20" s="439" t="s">
        <v>183</v>
      </c>
      <c r="B20" s="434">
        <v>2</v>
      </c>
      <c r="C20" s="343">
        <v>2</v>
      </c>
      <c r="D20" s="354">
        <v>0</v>
      </c>
      <c r="E20" s="369" t="s">
        <v>64</v>
      </c>
      <c r="F20" s="433">
        <v>1</v>
      </c>
      <c r="G20" s="547">
        <v>0</v>
      </c>
      <c r="H20" s="354">
        <v>0</v>
      </c>
      <c r="I20" s="354">
        <v>0</v>
      </c>
      <c r="J20" s="354">
        <v>0</v>
      </c>
      <c r="K20" s="547">
        <v>0</v>
      </c>
      <c r="L20" s="79" t="s">
        <v>64</v>
      </c>
      <c r="M20" s="354">
        <v>1</v>
      </c>
      <c r="N20" s="82" t="s">
        <v>117</v>
      </c>
      <c r="O20" s="354">
        <v>2</v>
      </c>
      <c r="P20" s="354">
        <v>0</v>
      </c>
      <c r="Q20" s="354">
        <v>0</v>
      </c>
      <c r="R20" s="354">
        <v>0</v>
      </c>
      <c r="S20" s="25" t="s">
        <v>64</v>
      </c>
      <c r="T20" s="354">
        <v>0</v>
      </c>
      <c r="U20" s="545">
        <v>1</v>
      </c>
      <c r="V20" s="343">
        <v>0</v>
      </c>
      <c r="W20" s="354">
        <v>0</v>
      </c>
      <c r="X20" s="354">
        <v>1</v>
      </c>
      <c r="Y20" s="548">
        <v>1</v>
      </c>
      <c r="Z20" s="343">
        <v>1</v>
      </c>
      <c r="AA20" s="354">
        <v>1</v>
      </c>
      <c r="AB20" s="547">
        <v>0</v>
      </c>
    </row>
    <row r="21" spans="1:194" x14ac:dyDescent="0.25">
      <c r="A21" s="442" t="s">
        <v>184</v>
      </c>
      <c r="B21" s="443">
        <v>8</v>
      </c>
      <c r="C21" s="343">
        <v>6</v>
      </c>
      <c r="D21" s="354">
        <v>2</v>
      </c>
      <c r="E21" s="369" t="s">
        <v>69</v>
      </c>
      <c r="F21" s="433">
        <v>7</v>
      </c>
      <c r="G21" s="547">
        <v>1</v>
      </c>
      <c r="H21" s="354">
        <v>0</v>
      </c>
      <c r="I21" s="354">
        <v>1</v>
      </c>
      <c r="J21" s="354">
        <v>0</v>
      </c>
      <c r="K21" s="547">
        <v>0</v>
      </c>
      <c r="L21" s="110" t="s">
        <v>69</v>
      </c>
      <c r="M21" s="354">
        <v>0</v>
      </c>
      <c r="N21" s="82">
        <v>1</v>
      </c>
      <c r="O21" s="354">
        <v>1</v>
      </c>
      <c r="P21" s="354">
        <v>7</v>
      </c>
      <c r="Q21" s="354">
        <v>0</v>
      </c>
      <c r="R21" s="354">
        <v>0</v>
      </c>
      <c r="S21" s="543" t="s">
        <v>69</v>
      </c>
      <c r="T21" s="354">
        <v>0</v>
      </c>
      <c r="U21" s="544">
        <v>1</v>
      </c>
      <c r="V21" s="343">
        <v>0</v>
      </c>
      <c r="W21" s="354">
        <v>0</v>
      </c>
      <c r="X21" s="354">
        <v>5</v>
      </c>
      <c r="Y21" s="548">
        <v>3</v>
      </c>
      <c r="Z21" s="447">
        <v>4</v>
      </c>
      <c r="AA21" s="445">
        <v>4</v>
      </c>
      <c r="AB21" s="549">
        <v>0</v>
      </c>
    </row>
    <row r="22" spans="1:194" hidden="1" x14ac:dyDescent="0.25">
      <c r="A22" s="550" t="s">
        <v>141</v>
      </c>
      <c r="B22" s="470"/>
      <c r="C22" s="551"/>
      <c r="D22" s="552"/>
      <c r="E22" s="553" t="e">
        <f>#DIV/0!</f>
        <v>#DIV/0!</v>
      </c>
      <c r="F22" s="554"/>
      <c r="G22" s="485"/>
      <c r="H22" s="552"/>
      <c r="I22" s="552"/>
      <c r="J22" s="552"/>
      <c r="K22" s="555"/>
      <c r="L22" s="556" t="e">
        <f>#DIV/0!</f>
        <v>#DIV/0!</v>
      </c>
      <c r="M22" s="557">
        <v>0.92248972401644158</v>
      </c>
      <c r="N22" s="378" t="e">
        <f>#DIV/0!</f>
        <v>#DIV/0!</v>
      </c>
      <c r="O22" s="552"/>
      <c r="P22" s="552"/>
      <c r="Q22" s="552"/>
      <c r="R22" s="552"/>
      <c r="S22" s="177" t="e">
        <f>#DIV/0!</f>
        <v>#DIV/0!</v>
      </c>
      <c r="T22" s="557">
        <v>0.97064004697592488</v>
      </c>
      <c r="U22" s="558" t="e">
        <f>#DIV/0!</f>
        <v>#DIV/0!</v>
      </c>
      <c r="V22" s="551"/>
      <c r="W22" s="552"/>
      <c r="X22" s="552"/>
      <c r="Y22" s="559"/>
      <c r="Z22" s="551"/>
      <c r="AA22" s="552"/>
      <c r="AB22" s="485"/>
    </row>
    <row r="23" spans="1:194" x14ac:dyDescent="0.25">
      <c r="A23" s="132" t="s">
        <v>147</v>
      </c>
      <c r="B23" s="460">
        <v>1703</v>
      </c>
      <c r="C23" s="379">
        <v>928</v>
      </c>
      <c r="D23" s="388">
        <v>775</v>
      </c>
      <c r="E23" s="496">
        <v>0.46</v>
      </c>
      <c r="F23" s="390">
        <v>1404</v>
      </c>
      <c r="G23" s="462">
        <v>167</v>
      </c>
      <c r="H23" s="388">
        <v>75</v>
      </c>
      <c r="I23" s="388">
        <v>31</v>
      </c>
      <c r="J23" s="388">
        <v>28</v>
      </c>
      <c r="K23" s="462">
        <v>33</v>
      </c>
      <c r="L23" s="142">
        <v>0.11</v>
      </c>
      <c r="M23" s="388">
        <v>132</v>
      </c>
      <c r="N23" s="141">
        <v>0.92</v>
      </c>
      <c r="O23" s="388">
        <v>565</v>
      </c>
      <c r="P23" s="388">
        <v>1059</v>
      </c>
      <c r="Q23" s="388">
        <v>0</v>
      </c>
      <c r="R23" s="388">
        <v>29</v>
      </c>
      <c r="S23" s="142">
        <v>0.66</v>
      </c>
      <c r="T23" s="388">
        <v>50</v>
      </c>
      <c r="U23" s="141">
        <v>0.97</v>
      </c>
      <c r="V23" s="379">
        <v>35</v>
      </c>
      <c r="W23" s="388">
        <v>288</v>
      </c>
      <c r="X23" s="388">
        <v>590</v>
      </c>
      <c r="Y23" s="560">
        <v>790</v>
      </c>
      <c r="Z23" s="388">
        <v>1285</v>
      </c>
      <c r="AA23" s="388">
        <v>288</v>
      </c>
      <c r="AB23" s="462">
        <v>130</v>
      </c>
    </row>
    <row r="24" spans="1:194" ht="30" customHeight="1" x14ac:dyDescent="0.25">
      <c r="A24" s="561" t="s">
        <v>185</v>
      </c>
      <c r="B24" s="562"/>
      <c r="C24" s="563"/>
      <c r="D24" s="563"/>
      <c r="E24" s="564"/>
      <c r="F24" s="565"/>
      <c r="G24" s="566"/>
      <c r="H24" s="567"/>
      <c r="I24" s="568"/>
      <c r="J24" s="568"/>
      <c r="K24" s="569"/>
      <c r="L24" s="387"/>
      <c r="M24" s="504"/>
      <c r="N24" s="570"/>
      <c r="O24" s="563"/>
      <c r="P24" s="563"/>
      <c r="Q24" s="563"/>
      <c r="R24" s="571"/>
      <c r="S24" s="387"/>
      <c r="T24" s="565"/>
      <c r="U24" s="570"/>
      <c r="V24" s="565"/>
      <c r="W24" s="563"/>
      <c r="X24" s="563"/>
      <c r="Y24" s="563"/>
      <c r="Z24" s="571"/>
      <c r="AA24" s="571"/>
      <c r="AB24" s="571"/>
    </row>
    <row r="25" spans="1:194" thickBot="1" x14ac:dyDescent="0.25">
      <c r="A25" s="430" t="s">
        <v>186</v>
      </c>
      <c r="B25" s="366">
        <v>1273</v>
      </c>
      <c r="C25" s="367">
        <v>714</v>
      </c>
      <c r="D25" s="372">
        <v>559</v>
      </c>
      <c r="E25" s="440">
        <v>0.44</v>
      </c>
      <c r="F25" s="370">
        <v>896</v>
      </c>
      <c r="G25" s="371">
        <v>311</v>
      </c>
      <c r="H25" s="370">
        <v>237</v>
      </c>
      <c r="I25" s="372">
        <v>21</v>
      </c>
      <c r="J25" s="372">
        <v>20</v>
      </c>
      <c r="K25" s="364">
        <v>33</v>
      </c>
      <c r="L25" s="572">
        <v>0.26</v>
      </c>
      <c r="M25" s="364">
        <v>66</v>
      </c>
      <c r="N25" s="545">
        <v>0.95</v>
      </c>
      <c r="O25" s="573" t="s">
        <v>149</v>
      </c>
      <c r="P25" s="574" t="s">
        <v>149</v>
      </c>
      <c r="Q25" s="574" t="s">
        <v>149</v>
      </c>
      <c r="R25" s="574" t="s">
        <v>149</v>
      </c>
      <c r="S25" s="441" t="s">
        <v>149</v>
      </c>
      <c r="T25" s="575" t="s">
        <v>149</v>
      </c>
      <c r="U25" s="545" t="s">
        <v>149</v>
      </c>
      <c r="V25" s="370">
        <v>88</v>
      </c>
      <c r="W25" s="372">
        <v>199</v>
      </c>
      <c r="X25" s="372">
        <v>337</v>
      </c>
      <c r="Y25" s="576">
        <v>649</v>
      </c>
      <c r="Z25" s="367">
        <v>1263</v>
      </c>
      <c r="AA25" s="368">
        <v>3</v>
      </c>
      <c r="AB25" s="365">
        <v>7</v>
      </c>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row>
    <row r="26" spans="1:194" thickBot="1" x14ac:dyDescent="0.25">
      <c r="A26" s="439" t="s">
        <v>187</v>
      </c>
      <c r="B26" s="366">
        <v>358</v>
      </c>
      <c r="C26" s="367">
        <v>83</v>
      </c>
      <c r="D26" s="372">
        <v>275</v>
      </c>
      <c r="E26" s="440">
        <v>0.77</v>
      </c>
      <c r="F26" s="370">
        <v>336</v>
      </c>
      <c r="G26" s="371">
        <v>16</v>
      </c>
      <c r="H26" s="370">
        <v>6</v>
      </c>
      <c r="I26" s="372">
        <v>4</v>
      </c>
      <c r="J26" s="372">
        <v>2</v>
      </c>
      <c r="K26" s="364">
        <v>4</v>
      </c>
      <c r="L26" s="572">
        <v>0.05</v>
      </c>
      <c r="M26" s="364">
        <v>6</v>
      </c>
      <c r="N26" s="545">
        <v>0.98</v>
      </c>
      <c r="O26" s="573" t="s">
        <v>149</v>
      </c>
      <c r="P26" s="574" t="s">
        <v>149</v>
      </c>
      <c r="Q26" s="574" t="s">
        <v>149</v>
      </c>
      <c r="R26" s="574" t="s">
        <v>149</v>
      </c>
      <c r="S26" s="441" t="s">
        <v>149</v>
      </c>
      <c r="T26" s="575" t="s">
        <v>149</v>
      </c>
      <c r="U26" s="545" t="s">
        <v>149</v>
      </c>
      <c r="V26" s="370">
        <v>12</v>
      </c>
      <c r="W26" s="372">
        <v>45</v>
      </c>
      <c r="X26" s="372">
        <v>90</v>
      </c>
      <c r="Y26" s="576">
        <v>211</v>
      </c>
      <c r="Z26" s="367">
        <v>358</v>
      </c>
      <c r="AA26" s="368">
        <v>0</v>
      </c>
      <c r="AB26" s="365">
        <v>0</v>
      </c>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row>
    <row r="27" spans="1:194" x14ac:dyDescent="0.25">
      <c r="A27" s="577" t="s">
        <v>188</v>
      </c>
      <c r="B27" s="366">
        <v>1491</v>
      </c>
      <c r="C27" s="367">
        <v>758</v>
      </c>
      <c r="D27" s="372">
        <v>733</v>
      </c>
      <c r="E27" s="440">
        <v>0.49</v>
      </c>
      <c r="F27" s="370">
        <v>1099</v>
      </c>
      <c r="G27" s="371">
        <v>140</v>
      </c>
      <c r="H27" s="370">
        <v>82</v>
      </c>
      <c r="I27" s="372">
        <v>36</v>
      </c>
      <c r="J27" s="372">
        <v>11</v>
      </c>
      <c r="K27" s="364">
        <v>11</v>
      </c>
      <c r="L27" s="572">
        <v>0.11</v>
      </c>
      <c r="M27" s="364">
        <v>252</v>
      </c>
      <c r="N27" s="545">
        <v>0.83</v>
      </c>
      <c r="O27" s="573" t="s">
        <v>149</v>
      </c>
      <c r="P27" s="574" t="s">
        <v>149</v>
      </c>
      <c r="Q27" s="574" t="s">
        <v>149</v>
      </c>
      <c r="R27" s="574" t="s">
        <v>149</v>
      </c>
      <c r="S27" s="441" t="s">
        <v>149</v>
      </c>
      <c r="T27" s="575" t="s">
        <v>149</v>
      </c>
      <c r="U27" s="545" t="s">
        <v>149</v>
      </c>
      <c r="V27" s="370">
        <v>14</v>
      </c>
      <c r="W27" s="372">
        <v>102</v>
      </c>
      <c r="X27" s="372">
        <v>434</v>
      </c>
      <c r="Y27" s="576">
        <v>941</v>
      </c>
      <c r="Z27" s="367">
        <v>1489</v>
      </c>
      <c r="AA27" s="368">
        <v>2</v>
      </c>
      <c r="AB27" s="365">
        <v>0</v>
      </c>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row>
    <row r="28" spans="1:194" s="185" customFormat="1" x14ac:dyDescent="0.25">
      <c r="A28" s="144" t="s">
        <v>150</v>
      </c>
      <c r="B28" s="578">
        <v>3122</v>
      </c>
      <c r="C28" s="579">
        <v>1555</v>
      </c>
      <c r="D28" s="580">
        <v>1567</v>
      </c>
      <c r="E28" s="581">
        <v>0.5</v>
      </c>
      <c r="F28" s="582">
        <v>2331</v>
      </c>
      <c r="G28" s="583">
        <v>467</v>
      </c>
      <c r="H28" s="582">
        <v>325</v>
      </c>
      <c r="I28" s="580">
        <v>61</v>
      </c>
      <c r="J28" s="580">
        <v>33</v>
      </c>
      <c r="K28" s="584">
        <v>48</v>
      </c>
      <c r="L28" s="585">
        <v>0.17</v>
      </c>
      <c r="M28" s="584">
        <v>324</v>
      </c>
      <c r="N28" s="586">
        <v>0.9</v>
      </c>
      <c r="O28" s="587" t="s">
        <v>149</v>
      </c>
      <c r="P28" s="588" t="s">
        <v>149</v>
      </c>
      <c r="Q28" s="588" t="s">
        <v>149</v>
      </c>
      <c r="R28" s="588" t="s">
        <v>149</v>
      </c>
      <c r="S28" s="435" t="s">
        <v>149</v>
      </c>
      <c r="T28" s="589" t="s">
        <v>149</v>
      </c>
      <c r="U28" s="586" t="s">
        <v>149</v>
      </c>
      <c r="V28" s="582">
        <v>114</v>
      </c>
      <c r="W28" s="580">
        <v>346</v>
      </c>
      <c r="X28" s="580">
        <v>861</v>
      </c>
      <c r="Y28" s="590">
        <v>1801</v>
      </c>
      <c r="Z28" s="579">
        <v>3110</v>
      </c>
      <c r="AA28" s="591">
        <v>5</v>
      </c>
      <c r="AB28" s="592">
        <v>7</v>
      </c>
      <c r="AC28" s="593"/>
      <c r="AD28" s="593"/>
      <c r="AE28" s="593"/>
      <c r="AF28" s="593"/>
      <c r="AG28" s="593"/>
      <c r="AH28" s="593"/>
      <c r="AI28" s="593"/>
      <c r="AJ28" s="593"/>
      <c r="AK28" s="593"/>
      <c r="AL28" s="593"/>
      <c r="AM28" s="593"/>
      <c r="AN28" s="593"/>
      <c r="AO28" s="593"/>
      <c r="AP28" s="593"/>
      <c r="AQ28" s="593"/>
      <c r="AR28" s="593"/>
      <c r="AS28" s="593"/>
      <c r="AT28" s="593"/>
      <c r="AU28" s="593"/>
      <c r="AV28" s="593"/>
      <c r="AW28" s="593"/>
      <c r="AX28" s="593"/>
      <c r="AY28" s="593"/>
      <c r="AZ28" s="593"/>
      <c r="BA28" s="593"/>
      <c r="BB28" s="593"/>
      <c r="BC28" s="593"/>
      <c r="BD28" s="593"/>
      <c r="BE28" s="593"/>
      <c r="BF28" s="593"/>
      <c r="BG28" s="593"/>
      <c r="BH28" s="593"/>
      <c r="BI28" s="593"/>
      <c r="BJ28" s="593"/>
      <c r="BK28" s="593"/>
      <c r="BL28" s="593"/>
      <c r="BM28" s="593"/>
      <c r="BN28" s="593"/>
      <c r="BO28" s="593"/>
      <c r="BP28" s="593"/>
      <c r="BQ28" s="593"/>
      <c r="BR28" s="593"/>
      <c r="BS28" s="593"/>
      <c r="BT28" s="593"/>
      <c r="BU28" s="593"/>
      <c r="BV28" s="593"/>
      <c r="BW28" s="593"/>
      <c r="BX28" s="593"/>
      <c r="BY28" s="593"/>
      <c r="BZ28" s="593"/>
      <c r="CA28" s="593"/>
      <c r="CB28" s="593"/>
      <c r="CC28" s="593"/>
      <c r="CD28" s="593"/>
      <c r="CE28" s="593"/>
      <c r="CF28" s="593"/>
      <c r="CG28" s="593"/>
      <c r="CH28" s="593"/>
      <c r="CI28" s="593"/>
      <c r="CJ28" s="593"/>
      <c r="CK28" s="593"/>
      <c r="CL28" s="593"/>
      <c r="CM28" s="593"/>
      <c r="CN28" s="593"/>
      <c r="CO28" s="593"/>
      <c r="CP28" s="593"/>
      <c r="CQ28" s="593"/>
      <c r="CR28" s="593"/>
      <c r="CS28" s="593"/>
      <c r="CT28" s="593"/>
      <c r="CU28" s="593"/>
      <c r="CV28" s="593"/>
      <c r="CW28" s="593"/>
      <c r="CX28" s="593"/>
      <c r="CY28" s="593"/>
      <c r="CZ28" s="593"/>
      <c r="DA28" s="593"/>
      <c r="DB28" s="593"/>
      <c r="DC28" s="593"/>
      <c r="DD28" s="593"/>
      <c r="DE28" s="593"/>
      <c r="DF28" s="593"/>
      <c r="DG28" s="593"/>
      <c r="DH28" s="593"/>
      <c r="DI28" s="593"/>
      <c r="DJ28" s="593"/>
      <c r="DK28" s="593"/>
      <c r="DL28" s="593"/>
      <c r="DM28" s="593"/>
      <c r="DN28" s="593"/>
      <c r="DO28" s="593"/>
      <c r="DP28" s="593"/>
      <c r="DQ28" s="593"/>
      <c r="DR28" s="593"/>
      <c r="DS28" s="593"/>
      <c r="DT28" s="593"/>
      <c r="DU28" s="593"/>
      <c r="DV28" s="593"/>
      <c r="DW28" s="593"/>
      <c r="DX28" s="593"/>
      <c r="DY28" s="593"/>
      <c r="DZ28" s="593"/>
      <c r="EA28" s="593"/>
      <c r="EB28" s="593"/>
      <c r="EC28" s="593"/>
      <c r="ED28" s="593"/>
      <c r="EE28" s="593"/>
      <c r="EF28" s="593"/>
      <c r="EG28" s="593"/>
      <c r="EH28" s="593"/>
      <c r="EI28" s="593"/>
      <c r="EJ28" s="593"/>
      <c r="EK28" s="593"/>
      <c r="EL28" s="593"/>
      <c r="EM28" s="593"/>
      <c r="EN28" s="593"/>
      <c r="EO28" s="593"/>
      <c r="EP28" s="593"/>
      <c r="EQ28" s="593"/>
      <c r="ER28" s="593"/>
      <c r="ES28" s="593"/>
      <c r="ET28" s="593"/>
      <c r="EU28" s="593"/>
      <c r="EV28" s="593"/>
      <c r="EW28" s="593"/>
      <c r="EX28" s="593"/>
      <c r="EY28" s="593"/>
      <c r="EZ28" s="593"/>
      <c r="FA28" s="593"/>
      <c r="FB28" s="593"/>
      <c r="FC28" s="593"/>
      <c r="FD28" s="593"/>
      <c r="FE28" s="593"/>
      <c r="FF28" s="593"/>
      <c r="FG28" s="593"/>
      <c r="FH28" s="593"/>
      <c r="FI28" s="593"/>
      <c r="FJ28" s="593"/>
      <c r="FK28" s="593"/>
      <c r="FL28" s="593"/>
      <c r="FM28" s="593"/>
      <c r="FN28" s="593"/>
      <c r="FO28" s="593"/>
      <c r="FP28" s="593"/>
      <c r="FQ28" s="593"/>
      <c r="FR28" s="593"/>
      <c r="FS28" s="593"/>
      <c r="FT28" s="593"/>
      <c r="FU28" s="593"/>
      <c r="FV28" s="593"/>
      <c r="FW28" s="593"/>
      <c r="FX28" s="593"/>
      <c r="FY28" s="593"/>
      <c r="FZ28" s="593"/>
      <c r="GA28" s="593"/>
      <c r="GB28" s="593"/>
      <c r="GC28" s="593"/>
      <c r="GD28" s="593"/>
      <c r="GE28" s="593"/>
      <c r="GF28" s="593"/>
      <c r="GG28" s="593"/>
      <c r="GH28" s="593"/>
      <c r="GI28" s="593"/>
      <c r="GJ28" s="593"/>
      <c r="GK28" s="593"/>
      <c r="GL28" s="593"/>
    </row>
    <row r="29" spans="1:194" ht="30" customHeight="1" x14ac:dyDescent="0.25">
      <c r="A29" s="486" t="s">
        <v>151</v>
      </c>
      <c r="B29" s="379">
        <v>4825</v>
      </c>
      <c r="C29" s="380">
        <v>2483</v>
      </c>
      <c r="D29" s="381">
        <v>2342</v>
      </c>
      <c r="E29" s="382">
        <v>0.49</v>
      </c>
      <c r="F29" s="383">
        <v>3735</v>
      </c>
      <c r="G29" s="384">
        <v>634</v>
      </c>
      <c r="H29" s="383">
        <v>400</v>
      </c>
      <c r="I29" s="381">
        <v>92</v>
      </c>
      <c r="J29" s="381">
        <v>61</v>
      </c>
      <c r="K29" s="388">
        <v>81</v>
      </c>
      <c r="L29" s="461">
        <v>0.15</v>
      </c>
      <c r="M29" s="388">
        <v>456</v>
      </c>
      <c r="N29" s="141">
        <v>0.91</v>
      </c>
      <c r="O29" s="594" t="s">
        <v>149</v>
      </c>
      <c r="P29" s="595" t="s">
        <v>149</v>
      </c>
      <c r="Q29" s="595" t="s">
        <v>149</v>
      </c>
      <c r="R29" s="595" t="s">
        <v>149</v>
      </c>
      <c r="S29" s="387" t="s">
        <v>149</v>
      </c>
      <c r="T29" s="596" t="s">
        <v>149</v>
      </c>
      <c r="U29" s="141" t="s">
        <v>149</v>
      </c>
      <c r="V29" s="383">
        <v>149</v>
      </c>
      <c r="W29" s="381">
        <v>634</v>
      </c>
      <c r="X29" s="381">
        <v>1451</v>
      </c>
      <c r="Y29" s="597">
        <v>2591</v>
      </c>
      <c r="Z29" s="380">
        <v>4395</v>
      </c>
      <c r="AA29" s="389">
        <v>293</v>
      </c>
      <c r="AB29" s="462">
        <v>137</v>
      </c>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row>
    <row r="30" spans="1:194" ht="43.2" customHeight="1" x14ac:dyDescent="0.25">
      <c r="A30" s="598" t="s">
        <v>189</v>
      </c>
      <c r="B30" s="364"/>
      <c r="C30" s="370"/>
      <c r="D30" s="372"/>
      <c r="E30" s="441"/>
      <c r="F30" s="488"/>
      <c r="G30" s="488"/>
      <c r="H30" s="488"/>
      <c r="I30" s="488"/>
      <c r="J30" s="488"/>
      <c r="K30" s="489"/>
      <c r="L30" s="490"/>
      <c r="M30" s="488"/>
      <c r="N30" s="491"/>
      <c r="O30" s="364"/>
      <c r="P30" s="364"/>
      <c r="Q30" s="364"/>
      <c r="R30" s="364"/>
      <c r="S30" s="490"/>
      <c r="T30" s="364"/>
      <c r="U30" s="599"/>
      <c r="V30" s="488"/>
      <c r="W30" s="488"/>
      <c r="X30" s="488"/>
      <c r="Y30" s="488"/>
      <c r="Z30" s="364"/>
      <c r="AA30" s="364"/>
      <c r="AB30" s="492"/>
    </row>
    <row r="31" spans="1:194" ht="21" x14ac:dyDescent="0.25">
      <c r="A31" s="493" t="s">
        <v>152</v>
      </c>
      <c r="B31" s="494">
        <v>8</v>
      </c>
      <c r="C31" s="495">
        <v>7</v>
      </c>
      <c r="D31" s="495">
        <v>1</v>
      </c>
      <c r="E31" s="496" t="s">
        <v>69</v>
      </c>
      <c r="F31" s="495">
        <v>6</v>
      </c>
      <c r="G31" s="495">
        <v>0</v>
      </c>
      <c r="H31" s="497">
        <v>0</v>
      </c>
      <c r="I31" s="495">
        <v>0</v>
      </c>
      <c r="J31" s="495">
        <v>0</v>
      </c>
      <c r="K31" s="498">
        <v>0</v>
      </c>
      <c r="L31" s="142" t="s">
        <v>64</v>
      </c>
      <c r="M31" s="495">
        <v>2</v>
      </c>
      <c r="N31" s="499">
        <v>0.75</v>
      </c>
      <c r="O31" s="495">
        <v>1</v>
      </c>
      <c r="P31" s="495">
        <v>2</v>
      </c>
      <c r="Q31" s="495">
        <v>0</v>
      </c>
      <c r="R31" s="495">
        <v>1</v>
      </c>
      <c r="S31" s="142" t="s">
        <v>69</v>
      </c>
      <c r="T31" s="495">
        <v>4</v>
      </c>
      <c r="U31" s="499" t="s">
        <v>117</v>
      </c>
      <c r="V31" s="497">
        <v>0</v>
      </c>
      <c r="W31" s="495">
        <v>0</v>
      </c>
      <c r="X31" s="495">
        <v>0</v>
      </c>
      <c r="Y31" s="500">
        <v>8</v>
      </c>
      <c r="Z31" s="495">
        <v>8</v>
      </c>
      <c r="AA31" s="495">
        <v>0</v>
      </c>
      <c r="AB31" s="498">
        <v>0</v>
      </c>
    </row>
    <row r="32" spans="1:194" ht="12" customHeight="1" x14ac:dyDescent="0.25">
      <c r="A32" s="501"/>
      <c r="B32" s="413"/>
      <c r="C32" s="502"/>
      <c r="D32" s="503"/>
      <c r="E32" s="66"/>
      <c r="F32" s="504"/>
      <c r="G32" s="504"/>
      <c r="H32" s="504"/>
      <c r="I32" s="504"/>
      <c r="J32" s="504"/>
      <c r="K32" s="504"/>
      <c r="L32" s="142"/>
      <c r="M32" s="504"/>
      <c r="N32" s="505"/>
      <c r="O32" s="503"/>
      <c r="P32" s="503"/>
      <c r="Q32" s="503"/>
      <c r="R32" s="503"/>
      <c r="S32" s="66"/>
      <c r="T32" s="503"/>
      <c r="U32" s="506"/>
      <c r="V32" s="504"/>
      <c r="W32" s="504"/>
      <c r="X32" s="504"/>
      <c r="Y32" s="504"/>
      <c r="Z32" s="503"/>
      <c r="AA32" s="503"/>
      <c r="AB32" s="507"/>
    </row>
    <row r="33" spans="1:28" x14ac:dyDescent="0.25">
      <c r="A33" s="493" t="s">
        <v>153</v>
      </c>
      <c r="B33" s="494">
        <v>125</v>
      </c>
      <c r="C33" s="497">
        <v>84</v>
      </c>
      <c r="D33" s="495">
        <v>41</v>
      </c>
      <c r="E33" s="496">
        <v>0.33</v>
      </c>
      <c r="F33" s="495">
        <v>86</v>
      </c>
      <c r="G33" s="498">
        <v>9</v>
      </c>
      <c r="H33" s="495">
        <v>7</v>
      </c>
      <c r="I33" s="495">
        <v>1</v>
      </c>
      <c r="J33" s="495">
        <v>0</v>
      </c>
      <c r="K33" s="495">
        <v>1</v>
      </c>
      <c r="L33" s="461">
        <v>0.09</v>
      </c>
      <c r="M33" s="495">
        <v>30</v>
      </c>
      <c r="N33" s="499">
        <v>0.76</v>
      </c>
      <c r="O33" s="495">
        <v>13</v>
      </c>
      <c r="P33" s="495">
        <v>23</v>
      </c>
      <c r="Q33" s="495">
        <v>0</v>
      </c>
      <c r="R33" s="495">
        <v>45</v>
      </c>
      <c r="S33" s="66">
        <v>0.84</v>
      </c>
      <c r="T33" s="495">
        <v>44</v>
      </c>
      <c r="U33" s="499">
        <v>0.65</v>
      </c>
      <c r="V33" s="497">
        <v>4</v>
      </c>
      <c r="W33" s="495">
        <v>15</v>
      </c>
      <c r="X33" s="495">
        <v>39</v>
      </c>
      <c r="Y33" s="500">
        <v>67</v>
      </c>
      <c r="Z33" s="495">
        <v>124</v>
      </c>
      <c r="AA33" s="495">
        <v>1</v>
      </c>
      <c r="AB33" s="498">
        <v>0</v>
      </c>
    </row>
    <row r="34" spans="1:28" x14ac:dyDescent="0.25">
      <c r="A34" s="187"/>
      <c r="C34" s="508"/>
      <c r="D34" s="495"/>
      <c r="E34" s="66"/>
      <c r="F34" s="504"/>
      <c r="G34" s="504"/>
      <c r="H34" s="504"/>
      <c r="I34" s="504"/>
      <c r="J34" s="504"/>
      <c r="K34" s="504"/>
      <c r="L34" s="142"/>
      <c r="M34" s="504"/>
      <c r="N34" s="505"/>
      <c r="O34" s="509"/>
      <c r="P34" s="509"/>
      <c r="Q34" s="509"/>
      <c r="R34" s="509"/>
      <c r="S34" s="66"/>
      <c r="T34" s="509"/>
      <c r="U34" s="506"/>
      <c r="V34" s="504"/>
      <c r="W34" s="504"/>
      <c r="X34" s="504"/>
      <c r="Y34" s="504"/>
      <c r="Z34" s="509"/>
      <c r="AA34" s="509"/>
      <c r="AB34" s="507"/>
    </row>
    <row r="35" spans="1:28" ht="21" x14ac:dyDescent="0.25">
      <c r="A35" s="493" t="s">
        <v>154</v>
      </c>
      <c r="B35" s="494">
        <v>221</v>
      </c>
      <c r="C35" s="497">
        <v>155</v>
      </c>
      <c r="D35" s="495">
        <v>66</v>
      </c>
      <c r="E35" s="496">
        <v>0.3</v>
      </c>
      <c r="F35" s="495">
        <v>62</v>
      </c>
      <c r="G35" s="495">
        <v>30</v>
      </c>
      <c r="H35" s="497">
        <v>19</v>
      </c>
      <c r="I35" s="495">
        <v>9</v>
      </c>
      <c r="J35" s="495">
        <v>2</v>
      </c>
      <c r="K35" s="495">
        <v>0</v>
      </c>
      <c r="L35" s="461" t="s">
        <v>117</v>
      </c>
      <c r="M35" s="495">
        <v>129</v>
      </c>
      <c r="N35" s="499" t="s">
        <v>117</v>
      </c>
      <c r="O35" s="495">
        <v>24</v>
      </c>
      <c r="P35" s="495">
        <v>37</v>
      </c>
      <c r="Q35" s="495">
        <v>1</v>
      </c>
      <c r="R35" s="495">
        <v>3</v>
      </c>
      <c r="S35" s="142" t="s">
        <v>117</v>
      </c>
      <c r="T35" s="495">
        <v>156</v>
      </c>
      <c r="U35" s="499" t="s">
        <v>117</v>
      </c>
      <c r="V35" s="497">
        <v>23</v>
      </c>
      <c r="W35" s="495">
        <v>34</v>
      </c>
      <c r="X35" s="495">
        <v>37</v>
      </c>
      <c r="Y35" s="500">
        <v>127</v>
      </c>
      <c r="Z35" s="495">
        <v>220</v>
      </c>
      <c r="AA35" s="495">
        <v>0</v>
      </c>
      <c r="AB35" s="498">
        <v>1</v>
      </c>
    </row>
    <row r="36" spans="1:28" x14ac:dyDescent="0.25">
      <c r="A36" s="600"/>
      <c r="B36" s="364"/>
      <c r="C36" s="364"/>
      <c r="D36" s="364"/>
      <c r="E36" s="25"/>
      <c r="F36" s="364"/>
      <c r="G36" s="364"/>
      <c r="H36" s="364"/>
      <c r="I36" s="364"/>
      <c r="J36" s="364"/>
      <c r="K36" s="364"/>
      <c r="L36" s="25"/>
      <c r="M36" s="364"/>
      <c r="N36" s="24"/>
      <c r="O36" s="364"/>
      <c r="P36" s="364"/>
      <c r="Q36" s="364"/>
      <c r="R36" s="364"/>
      <c r="S36" s="601"/>
      <c r="T36" s="364"/>
      <c r="U36" s="602"/>
      <c r="V36" s="364"/>
      <c r="W36" s="364"/>
      <c r="X36" s="364"/>
      <c r="Y36" s="364"/>
      <c r="Z36" s="364"/>
      <c r="AA36" s="364"/>
      <c r="AB36" s="364"/>
    </row>
    <row r="37" spans="1:28" x14ac:dyDescent="0.25">
      <c r="A37" s="603" t="s">
        <v>80</v>
      </c>
      <c r="E37" s="187"/>
      <c r="S37" s="187"/>
      <c r="U37" s="187"/>
      <c r="Z37" s="604"/>
      <c r="AA37" s="604"/>
      <c r="AB37" s="604"/>
    </row>
    <row r="38" spans="1:28" ht="13.5" customHeight="1" x14ac:dyDescent="0.25">
      <c r="A38" s="605" t="s">
        <v>81</v>
      </c>
      <c r="B38" s="606"/>
      <c r="C38" s="606"/>
      <c r="D38" s="606"/>
      <c r="E38" s="170"/>
      <c r="F38" s="606"/>
      <c r="G38" s="606"/>
      <c r="H38" s="606"/>
      <c r="I38" s="606"/>
      <c r="J38" s="606"/>
      <c r="K38" s="606"/>
      <c r="L38" s="170"/>
      <c r="M38" s="606"/>
      <c r="N38" s="607"/>
      <c r="O38" s="606"/>
      <c r="P38" s="606"/>
      <c r="Q38" s="606"/>
      <c r="R38" s="606"/>
      <c r="S38" s="170"/>
      <c r="T38" s="606"/>
      <c r="U38" s="170"/>
      <c r="V38" s="606"/>
      <c r="W38" s="606"/>
      <c r="X38" s="606"/>
      <c r="Y38" s="606"/>
      <c r="Z38" s="606"/>
      <c r="AA38" s="606"/>
      <c r="AB38" s="606"/>
    </row>
    <row r="39" spans="1:28" x14ac:dyDescent="0.25">
      <c r="A39" s="149" t="s">
        <v>82</v>
      </c>
      <c r="B39" s="606"/>
      <c r="C39" s="606"/>
      <c r="D39" s="606"/>
      <c r="E39" s="170"/>
      <c r="F39" s="606"/>
      <c r="G39" s="606"/>
      <c r="H39" s="606"/>
      <c r="I39" s="606"/>
      <c r="J39" s="606"/>
      <c r="K39" s="606"/>
      <c r="L39" s="170"/>
      <c r="M39" s="606"/>
      <c r="N39" s="607"/>
      <c r="O39" s="606"/>
      <c r="P39" s="606"/>
      <c r="Q39" s="606"/>
      <c r="R39" s="606"/>
      <c r="S39" s="170"/>
      <c r="T39" s="606"/>
      <c r="U39" s="170"/>
      <c r="V39" s="606"/>
      <c r="W39" s="606"/>
      <c r="X39" s="606"/>
      <c r="Y39" s="606"/>
      <c r="Z39" s="606"/>
      <c r="AA39" s="606"/>
      <c r="AB39" s="606"/>
    </row>
    <row r="40" spans="1:28" ht="31.2" x14ac:dyDescent="0.25">
      <c r="A40" s="164" t="s">
        <v>155</v>
      </c>
      <c r="B40" s="606"/>
      <c r="C40" s="606"/>
      <c r="D40" s="606"/>
      <c r="E40" s="170"/>
      <c r="F40" s="606"/>
      <c r="G40" s="606"/>
      <c r="H40" s="606"/>
      <c r="I40" s="606"/>
      <c r="J40" s="606"/>
      <c r="K40" s="606"/>
      <c r="L40" s="170"/>
      <c r="M40" s="606"/>
      <c r="N40" s="607"/>
      <c r="O40" s="606"/>
      <c r="P40" s="606"/>
      <c r="Q40" s="606"/>
      <c r="R40" s="606"/>
      <c r="S40" s="170"/>
      <c r="T40" s="606"/>
      <c r="U40" s="170"/>
      <c r="V40" s="606"/>
      <c r="W40" s="606"/>
      <c r="X40" s="606"/>
      <c r="Y40" s="606"/>
      <c r="Z40" s="606"/>
      <c r="AA40" s="606"/>
      <c r="AB40" s="606"/>
    </row>
    <row r="41" spans="1:28" ht="44.25" customHeight="1" x14ac:dyDescent="0.25">
      <c r="A41" s="164" t="s">
        <v>190</v>
      </c>
      <c r="B41" s="606"/>
      <c r="C41" s="606"/>
      <c r="D41" s="606"/>
      <c r="E41" s="170"/>
      <c r="F41" s="606"/>
      <c r="G41" s="606"/>
      <c r="H41" s="606"/>
      <c r="I41" s="606"/>
      <c r="J41" s="606"/>
      <c r="K41" s="606"/>
      <c r="L41" s="170"/>
      <c r="M41" s="606"/>
      <c r="N41" s="607"/>
      <c r="O41" s="606"/>
      <c r="P41" s="606"/>
      <c r="Q41" s="606"/>
      <c r="R41" s="606"/>
      <c r="S41" s="170"/>
      <c r="T41" s="606"/>
      <c r="U41" s="170"/>
      <c r="V41" s="606"/>
      <c r="W41" s="606"/>
      <c r="X41" s="606"/>
      <c r="Y41" s="606"/>
      <c r="Z41" s="606"/>
      <c r="AA41" s="606"/>
      <c r="AB41" s="606"/>
    </row>
    <row r="42" spans="1:28" x14ac:dyDescent="0.25">
      <c r="A42" s="164" t="s">
        <v>157</v>
      </c>
      <c r="B42" s="606"/>
      <c r="C42" s="606"/>
      <c r="D42" s="606"/>
      <c r="E42" s="170"/>
      <c r="F42" s="606"/>
      <c r="G42" s="606"/>
      <c r="H42" s="606"/>
      <c r="I42" s="606"/>
      <c r="J42" s="606"/>
      <c r="K42" s="606"/>
      <c r="L42" s="170"/>
      <c r="M42" s="606"/>
      <c r="N42" s="607"/>
      <c r="O42" s="606"/>
      <c r="P42" s="606"/>
      <c r="Q42" s="606"/>
      <c r="R42" s="606"/>
      <c r="S42" s="170"/>
      <c r="T42" s="606"/>
      <c r="U42" s="170"/>
      <c r="V42" s="606"/>
      <c r="W42" s="606"/>
      <c r="X42" s="606"/>
      <c r="Y42" s="606"/>
      <c r="Z42" s="606"/>
      <c r="AA42" s="606"/>
      <c r="AB42" s="606"/>
    </row>
    <row r="43" spans="1:28" ht="30" customHeight="1" x14ac:dyDescent="0.25">
      <c r="A43" s="164" t="s">
        <v>191</v>
      </c>
      <c r="B43" s="606"/>
      <c r="C43" s="606"/>
      <c r="D43" s="606"/>
      <c r="E43" s="170"/>
      <c r="F43" s="606"/>
      <c r="G43" s="606"/>
      <c r="H43" s="606"/>
      <c r="I43" s="606"/>
      <c r="J43" s="606"/>
      <c r="K43" s="606"/>
      <c r="L43" s="170"/>
      <c r="M43" s="606"/>
      <c r="N43" s="607"/>
      <c r="O43" s="606"/>
      <c r="P43" s="606"/>
      <c r="Q43" s="606"/>
      <c r="R43" s="606"/>
      <c r="S43" s="170"/>
      <c r="T43" s="606"/>
      <c r="U43" s="170"/>
      <c r="V43" s="606"/>
      <c r="W43" s="606"/>
      <c r="X43" s="606"/>
      <c r="Y43" s="606"/>
      <c r="Z43" s="606"/>
      <c r="AA43" s="606"/>
      <c r="AB43" s="606"/>
    </row>
    <row r="44" spans="1:28" ht="31.2" x14ac:dyDescent="0.25">
      <c r="A44" s="164" t="s">
        <v>192</v>
      </c>
      <c r="B44" s="606"/>
      <c r="C44" s="606"/>
      <c r="D44" s="606"/>
      <c r="E44" s="170"/>
      <c r="F44" s="606"/>
      <c r="G44" s="606"/>
      <c r="H44" s="606"/>
      <c r="I44" s="606"/>
      <c r="J44" s="606"/>
      <c r="K44" s="606"/>
      <c r="L44" s="170"/>
      <c r="M44" s="606"/>
      <c r="N44" s="607"/>
      <c r="O44" s="606"/>
      <c r="P44" s="606"/>
      <c r="Q44" s="606"/>
      <c r="R44" s="606"/>
      <c r="S44" s="170"/>
      <c r="T44" s="606"/>
      <c r="U44" s="170"/>
      <c r="V44" s="606"/>
      <c r="W44" s="606"/>
      <c r="X44" s="606"/>
      <c r="Y44" s="606"/>
      <c r="Z44" s="606"/>
      <c r="AA44" s="606"/>
      <c r="AB44" s="606"/>
    </row>
    <row r="45" spans="1:28" x14ac:dyDescent="0.25">
      <c r="A45" s="164"/>
      <c r="B45" s="606"/>
      <c r="C45" s="606"/>
      <c r="D45" s="606"/>
      <c r="E45" s="170"/>
      <c r="F45" s="606"/>
      <c r="G45" s="606"/>
      <c r="H45" s="606"/>
      <c r="I45" s="606"/>
      <c r="J45" s="606"/>
      <c r="K45" s="606"/>
      <c r="L45" s="170"/>
      <c r="M45" s="606"/>
      <c r="N45" s="607"/>
      <c r="O45" s="606"/>
      <c r="P45" s="606"/>
      <c r="Q45" s="606"/>
      <c r="R45" s="606"/>
      <c r="S45" s="170"/>
      <c r="T45" s="606"/>
      <c r="U45" s="170"/>
      <c r="V45" s="606"/>
      <c r="W45" s="606"/>
      <c r="X45" s="606"/>
      <c r="Y45" s="606"/>
      <c r="Z45" s="606"/>
      <c r="AA45" s="606"/>
      <c r="AB45" s="606"/>
    </row>
    <row r="46" spans="1:28" x14ac:dyDescent="0.25">
      <c r="A46" s="164" t="s">
        <v>91</v>
      </c>
      <c r="B46" s="606"/>
      <c r="C46" s="606"/>
      <c r="D46" s="606"/>
      <c r="E46" s="170"/>
      <c r="F46" s="606"/>
      <c r="G46" s="606"/>
      <c r="H46" s="606"/>
      <c r="I46" s="606"/>
      <c r="J46" s="606"/>
      <c r="K46" s="606"/>
      <c r="L46" s="170"/>
      <c r="M46" s="606"/>
      <c r="N46" s="607"/>
      <c r="O46" s="606"/>
      <c r="P46" s="606"/>
      <c r="Q46" s="606"/>
      <c r="R46" s="606"/>
      <c r="S46" s="170"/>
      <c r="T46" s="606"/>
      <c r="U46" s="170"/>
      <c r="V46" s="606"/>
      <c r="W46" s="606"/>
      <c r="X46" s="606"/>
      <c r="Y46" s="606"/>
      <c r="Z46" s="606"/>
      <c r="AA46" s="606"/>
      <c r="AB46" s="606"/>
    </row>
    <row r="47" spans="1:28" x14ac:dyDescent="0.25">
      <c r="A47" s="164" t="s">
        <v>92</v>
      </c>
      <c r="B47" s="606"/>
      <c r="C47" s="606"/>
      <c r="D47" s="606"/>
      <c r="E47" s="170"/>
      <c r="F47" s="606"/>
      <c r="G47" s="606"/>
      <c r="H47" s="606"/>
      <c r="I47" s="606"/>
      <c r="J47" s="606"/>
      <c r="K47" s="606"/>
      <c r="L47" s="170"/>
      <c r="M47" s="606"/>
      <c r="N47" s="607"/>
      <c r="O47" s="606"/>
      <c r="P47" s="606"/>
      <c r="Q47" s="606"/>
      <c r="R47" s="606"/>
      <c r="S47" s="170"/>
      <c r="T47" s="606"/>
      <c r="U47" s="170"/>
      <c r="V47" s="606"/>
      <c r="W47" s="606"/>
      <c r="X47" s="606"/>
      <c r="Y47" s="606"/>
      <c r="Z47" s="606"/>
      <c r="AA47" s="606"/>
      <c r="AB47" s="606"/>
    </row>
    <row r="48" spans="1:28" ht="21" x14ac:dyDescent="0.25">
      <c r="A48" s="164" t="s">
        <v>93</v>
      </c>
      <c r="B48" s="606"/>
      <c r="C48" s="606"/>
      <c r="D48" s="606"/>
      <c r="E48" s="170"/>
      <c r="F48" s="606"/>
      <c r="G48" s="606"/>
      <c r="H48" s="606"/>
      <c r="I48" s="606"/>
      <c r="J48" s="606"/>
      <c r="K48" s="606"/>
      <c r="L48" s="170"/>
      <c r="M48" s="606"/>
      <c r="N48" s="607"/>
      <c r="O48" s="606"/>
      <c r="P48" s="606"/>
      <c r="Q48" s="606"/>
      <c r="R48" s="606"/>
      <c r="S48" s="170"/>
      <c r="T48" s="606"/>
      <c r="U48" s="170"/>
      <c r="V48" s="606"/>
      <c r="W48" s="606"/>
      <c r="X48" s="606"/>
      <c r="Y48" s="606"/>
      <c r="Z48" s="606"/>
      <c r="AA48" s="606"/>
      <c r="AB48" s="606"/>
    </row>
    <row r="49" spans="1:28" x14ac:dyDescent="0.25">
      <c r="A49" s="164" t="s">
        <v>94</v>
      </c>
      <c r="B49" s="606"/>
      <c r="C49" s="606"/>
      <c r="D49" s="606"/>
      <c r="E49" s="170"/>
      <c r="F49" s="606"/>
      <c r="G49" s="606"/>
      <c r="H49" s="606"/>
      <c r="I49" s="606"/>
      <c r="J49" s="606"/>
      <c r="K49" s="606"/>
      <c r="L49" s="170"/>
      <c r="M49" s="606"/>
      <c r="N49" s="607"/>
      <c r="O49" s="606"/>
      <c r="P49" s="606"/>
      <c r="Q49" s="606"/>
      <c r="R49" s="606"/>
      <c r="S49" s="170"/>
      <c r="T49" s="606"/>
      <c r="U49" s="170"/>
      <c r="V49" s="606"/>
      <c r="W49" s="606"/>
      <c r="X49" s="606"/>
      <c r="Y49" s="606"/>
      <c r="Z49" s="606"/>
      <c r="AA49" s="606"/>
      <c r="AB49" s="606"/>
    </row>
    <row r="50" spans="1:28" x14ac:dyDescent="0.25">
      <c r="A50" s="164"/>
      <c r="B50" s="606"/>
      <c r="C50" s="606"/>
      <c r="D50" s="606"/>
      <c r="E50" s="170"/>
      <c r="F50" s="606"/>
      <c r="G50" s="606"/>
      <c r="H50" s="606"/>
      <c r="I50" s="606"/>
      <c r="J50" s="606"/>
      <c r="K50" s="606"/>
      <c r="L50" s="170"/>
      <c r="M50" s="606"/>
      <c r="N50" s="607"/>
      <c r="O50" s="606"/>
      <c r="P50" s="606"/>
      <c r="Q50" s="606"/>
      <c r="R50" s="606"/>
      <c r="S50" s="170"/>
      <c r="T50" s="606"/>
      <c r="U50" s="170"/>
      <c r="V50" s="606"/>
      <c r="W50" s="606"/>
      <c r="X50" s="606"/>
      <c r="Y50" s="606"/>
      <c r="Z50" s="606"/>
      <c r="AA50" s="606"/>
      <c r="AB50" s="606"/>
    </row>
    <row r="51" spans="1:28" ht="27" customHeight="1" x14ac:dyDescent="0.25">
      <c r="A51" s="164" t="s">
        <v>169</v>
      </c>
      <c r="B51" s="606"/>
      <c r="C51" s="606"/>
      <c r="D51" s="606"/>
      <c r="E51" s="170"/>
      <c r="F51" s="606"/>
      <c r="G51" s="606"/>
      <c r="H51" s="606"/>
      <c r="I51" s="606"/>
      <c r="J51" s="606"/>
      <c r="K51" s="606"/>
      <c r="L51" s="170"/>
      <c r="M51" s="606"/>
      <c r="N51" s="607"/>
      <c r="O51" s="606"/>
      <c r="P51" s="606"/>
      <c r="Q51" s="606"/>
      <c r="R51" s="606"/>
      <c r="S51" s="170"/>
      <c r="T51" s="606"/>
      <c r="U51" s="170"/>
      <c r="V51" s="606"/>
      <c r="W51" s="606"/>
      <c r="X51" s="606"/>
      <c r="Y51" s="606"/>
      <c r="Z51" s="606"/>
      <c r="AA51" s="606"/>
      <c r="AB51" s="606"/>
    </row>
    <row r="52" spans="1:28" x14ac:dyDescent="0.25">
      <c r="A52" s="531"/>
      <c r="B52" s="606"/>
      <c r="C52" s="606"/>
      <c r="D52" s="606"/>
      <c r="E52" s="170"/>
      <c r="F52" s="606"/>
      <c r="G52" s="606"/>
      <c r="H52" s="606"/>
      <c r="I52" s="606"/>
      <c r="J52" s="606"/>
      <c r="K52" s="606"/>
      <c r="L52" s="170"/>
      <c r="M52" s="606"/>
      <c r="N52" s="607"/>
      <c r="O52" s="606"/>
      <c r="P52" s="606"/>
      <c r="Q52" s="606"/>
      <c r="R52" s="606"/>
      <c r="S52" s="170"/>
      <c r="T52" s="606"/>
      <c r="U52" s="170"/>
      <c r="V52" s="606"/>
      <c r="W52" s="606"/>
      <c r="X52" s="606"/>
      <c r="Y52" s="606"/>
      <c r="Z52" s="606"/>
      <c r="AA52" s="606"/>
      <c r="AB52" s="606"/>
    </row>
    <row r="53" spans="1:28" x14ac:dyDescent="0.25">
      <c r="B53" s="606"/>
      <c r="C53" s="606"/>
      <c r="D53" s="606"/>
      <c r="E53" s="170"/>
      <c r="F53" s="606"/>
      <c r="G53" s="606"/>
      <c r="H53" s="606"/>
      <c r="I53" s="606"/>
      <c r="J53" s="606"/>
      <c r="K53" s="606"/>
      <c r="L53" s="170"/>
      <c r="M53" s="606"/>
      <c r="N53" s="607"/>
      <c r="O53" s="606"/>
      <c r="P53" s="606"/>
      <c r="Q53" s="606"/>
      <c r="R53" s="606"/>
      <c r="S53" s="170"/>
      <c r="T53" s="606"/>
      <c r="U53" s="170"/>
      <c r="V53" s="606"/>
      <c r="W53" s="606"/>
      <c r="X53" s="606"/>
      <c r="Y53" s="606"/>
      <c r="Z53" s="606"/>
      <c r="AA53" s="606"/>
      <c r="AB53" s="606"/>
    </row>
    <row r="54" spans="1:28" x14ac:dyDescent="0.25">
      <c r="B54" s="606"/>
      <c r="C54" s="606"/>
      <c r="D54" s="606"/>
      <c r="E54" s="170"/>
      <c r="F54" s="606"/>
      <c r="G54" s="606"/>
      <c r="H54" s="606"/>
      <c r="I54" s="606"/>
      <c r="J54" s="606"/>
      <c r="K54" s="606"/>
      <c r="L54" s="170"/>
      <c r="M54" s="606"/>
      <c r="N54" s="607"/>
      <c r="O54" s="606"/>
      <c r="P54" s="606"/>
      <c r="Q54" s="606"/>
      <c r="R54" s="606"/>
      <c r="S54" s="170"/>
      <c r="T54" s="606"/>
      <c r="U54" s="170"/>
      <c r="V54" s="606"/>
      <c r="W54" s="606"/>
      <c r="X54" s="606"/>
      <c r="Y54" s="606"/>
      <c r="Z54" s="606"/>
      <c r="AA54" s="606"/>
      <c r="AB54" s="606"/>
    </row>
    <row r="55" spans="1:28" x14ac:dyDescent="0.25">
      <c r="B55" s="606"/>
      <c r="C55" s="606"/>
      <c r="D55" s="606"/>
      <c r="E55" s="170"/>
      <c r="F55" s="606"/>
      <c r="G55" s="606"/>
      <c r="H55" s="606"/>
      <c r="I55" s="606"/>
      <c r="J55" s="606"/>
      <c r="K55" s="606"/>
      <c r="L55" s="170"/>
      <c r="M55" s="606"/>
      <c r="N55" s="607"/>
      <c r="O55" s="606"/>
      <c r="P55" s="606"/>
      <c r="Q55" s="606"/>
      <c r="R55" s="606"/>
      <c r="S55" s="170"/>
      <c r="T55" s="606"/>
      <c r="U55" s="170"/>
      <c r="V55" s="606"/>
      <c r="W55" s="606"/>
      <c r="X55" s="606"/>
      <c r="Y55" s="606"/>
      <c r="Z55" s="606"/>
      <c r="AA55" s="606"/>
      <c r="AB55" s="606"/>
    </row>
    <row r="56" spans="1:28" x14ac:dyDescent="0.25">
      <c r="B56" s="606"/>
      <c r="C56" s="606"/>
      <c r="D56" s="606"/>
      <c r="E56" s="170"/>
      <c r="F56" s="606"/>
      <c r="G56" s="606"/>
      <c r="H56" s="606"/>
      <c r="I56" s="606"/>
      <c r="J56" s="606"/>
      <c r="K56" s="606"/>
      <c r="L56" s="170"/>
      <c r="M56" s="606"/>
      <c r="N56" s="607"/>
      <c r="O56" s="606"/>
      <c r="P56" s="606"/>
      <c r="Q56" s="606"/>
      <c r="R56" s="606"/>
      <c r="S56" s="170"/>
      <c r="T56" s="606"/>
      <c r="U56" s="170"/>
      <c r="V56" s="606"/>
      <c r="W56" s="606"/>
      <c r="X56" s="606"/>
      <c r="Y56" s="606"/>
      <c r="Z56" s="606"/>
      <c r="AA56" s="606"/>
      <c r="AB56" s="606"/>
    </row>
    <row r="57" spans="1:28" x14ac:dyDescent="0.25">
      <c r="B57" s="606"/>
      <c r="C57" s="606"/>
      <c r="D57" s="606"/>
      <c r="E57" s="170"/>
      <c r="F57" s="606"/>
      <c r="G57" s="606"/>
      <c r="H57" s="606"/>
      <c r="I57" s="606"/>
      <c r="J57" s="606"/>
      <c r="K57" s="606"/>
      <c r="L57" s="170"/>
      <c r="M57" s="606"/>
      <c r="N57" s="607"/>
      <c r="O57" s="606"/>
      <c r="P57" s="606"/>
      <c r="Q57" s="606"/>
      <c r="R57" s="606"/>
      <c r="S57" s="170"/>
      <c r="T57" s="606"/>
      <c r="U57" s="170"/>
      <c r="V57" s="606"/>
      <c r="W57" s="606"/>
      <c r="X57" s="606"/>
      <c r="Y57" s="606"/>
      <c r="Z57" s="606"/>
      <c r="AA57" s="606"/>
      <c r="AB57" s="606"/>
    </row>
    <row r="58" spans="1:28" x14ac:dyDescent="0.25">
      <c r="B58" s="606"/>
      <c r="C58" s="606"/>
      <c r="D58" s="606"/>
      <c r="E58" s="170"/>
      <c r="F58" s="606"/>
      <c r="G58" s="606"/>
      <c r="H58" s="606"/>
      <c r="I58" s="606"/>
      <c r="J58" s="606"/>
      <c r="K58" s="606"/>
      <c r="L58" s="170"/>
      <c r="M58" s="606"/>
      <c r="N58" s="607"/>
      <c r="O58" s="606"/>
      <c r="P58" s="606"/>
      <c r="Q58" s="606"/>
      <c r="R58" s="606"/>
      <c r="S58" s="170"/>
      <c r="T58" s="606"/>
      <c r="U58" s="170"/>
      <c r="V58" s="606"/>
      <c r="W58" s="606"/>
      <c r="X58" s="606"/>
      <c r="Y58" s="606"/>
      <c r="Z58" s="606"/>
      <c r="AA58" s="606"/>
      <c r="AB58" s="606"/>
    </row>
    <row r="59" spans="1:28" x14ac:dyDescent="0.25">
      <c r="B59" s="606"/>
      <c r="C59" s="606"/>
      <c r="D59" s="606"/>
      <c r="E59" s="170"/>
      <c r="F59" s="606"/>
      <c r="G59" s="606"/>
      <c r="H59" s="606"/>
      <c r="I59" s="606"/>
      <c r="J59" s="606"/>
      <c r="K59" s="606"/>
      <c r="L59" s="170"/>
      <c r="M59" s="606"/>
      <c r="N59" s="607"/>
      <c r="O59" s="606"/>
      <c r="P59" s="606"/>
      <c r="Q59" s="606"/>
      <c r="R59" s="606"/>
      <c r="S59" s="170"/>
      <c r="T59" s="606"/>
      <c r="U59" s="170"/>
      <c r="V59" s="606"/>
      <c r="W59" s="606"/>
      <c r="X59" s="606"/>
      <c r="Y59" s="606"/>
      <c r="Z59" s="606"/>
      <c r="AA59" s="606"/>
      <c r="AB59" s="606"/>
    </row>
    <row r="60" spans="1:28" x14ac:dyDescent="0.25">
      <c r="B60" s="606"/>
      <c r="C60" s="606"/>
      <c r="D60" s="606"/>
      <c r="E60" s="170"/>
      <c r="F60" s="606"/>
      <c r="G60" s="606"/>
      <c r="H60" s="606"/>
      <c r="I60" s="606"/>
      <c r="J60" s="606"/>
      <c r="K60" s="606"/>
      <c r="L60" s="170"/>
      <c r="M60" s="606"/>
      <c r="N60" s="607"/>
      <c r="O60" s="606"/>
      <c r="P60" s="606"/>
      <c r="Q60" s="606"/>
      <c r="R60" s="606"/>
      <c r="S60" s="170"/>
      <c r="T60" s="606"/>
      <c r="U60" s="170"/>
      <c r="V60" s="606"/>
      <c r="W60" s="606"/>
      <c r="X60" s="606"/>
      <c r="Y60" s="606"/>
      <c r="Z60" s="606"/>
      <c r="AA60" s="606"/>
      <c r="AB60" s="606"/>
    </row>
  </sheetData>
  <mergeCells count="7">
    <mergeCell ref="Z5:AB6"/>
    <mergeCell ref="A5:A7"/>
    <mergeCell ref="B5:B7"/>
    <mergeCell ref="C5:E6"/>
    <mergeCell ref="F5:M5"/>
    <mergeCell ref="O5:T6"/>
    <mergeCell ref="V5:Y6"/>
  </mergeCells>
  <pageMargins left="0.70866141732283516" right="0.70866141732283516" top="0.74803149606299213" bottom="0.74803149606299213" header="0.31496062992126012" footer="0.31496062992126012"/>
  <pageSetup paperSize="0" scale="46"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57"/>
  <sheetViews>
    <sheetView workbookViewId="0"/>
  </sheetViews>
  <sheetFormatPr defaultColWidth="9.109375" defaultRowHeight="13.2" x14ac:dyDescent="0.25"/>
  <cols>
    <col min="1" max="1" width="62.109375" style="611" customWidth="1"/>
    <col min="2" max="4" width="9.109375" style="608" customWidth="1"/>
    <col min="5" max="5" width="9.109375" style="253" customWidth="1"/>
    <col min="6" max="6" width="7" style="608" customWidth="1"/>
    <col min="7" max="10" width="9.109375" style="608" customWidth="1"/>
    <col min="11" max="11" width="10.6640625" style="608" customWidth="1"/>
    <col min="12" max="12" width="9.109375" style="253" customWidth="1"/>
    <col min="13" max="13" width="9.109375" style="608" customWidth="1"/>
    <col min="14" max="14" width="11" style="536" customWidth="1"/>
    <col min="15" max="18" width="9.109375" style="608" customWidth="1"/>
    <col min="19" max="19" width="9.109375" style="253" customWidth="1"/>
    <col min="20" max="20" width="9.109375" style="608" customWidth="1"/>
    <col min="21" max="21" width="11" style="252" customWidth="1"/>
    <col min="22" max="28" width="9.109375" style="608" customWidth="1"/>
    <col min="29" max="29" width="9.109375" style="253" customWidth="1"/>
    <col min="30" max="16384" width="9.109375" style="253"/>
  </cols>
  <sheetData>
    <row r="1" spans="1:28" ht="15.6" x14ac:dyDescent="0.25">
      <c r="A1" s="251" t="s">
        <v>193</v>
      </c>
      <c r="G1" s="609"/>
      <c r="J1" s="610"/>
      <c r="K1" s="411"/>
    </row>
    <row r="2" spans="1:28" x14ac:dyDescent="0.25">
      <c r="K2" s="612"/>
    </row>
    <row r="3" spans="1:28" x14ac:dyDescent="0.25">
      <c r="A3" s="251"/>
    </row>
    <row r="4" spans="1:28" x14ac:dyDescent="0.25">
      <c r="A4" s="317"/>
      <c r="AB4" s="613"/>
    </row>
    <row r="5" spans="1:28" s="44" customFormat="1" ht="12.75" customHeight="1" x14ac:dyDescent="0.25">
      <c r="A5" s="179" t="s">
        <v>194</v>
      </c>
      <c r="B5" s="532" t="s">
        <v>33</v>
      </c>
      <c r="C5" s="181" t="s">
        <v>34</v>
      </c>
      <c r="D5" s="181"/>
      <c r="E5" s="181"/>
      <c r="F5" s="182" t="s">
        <v>138</v>
      </c>
      <c r="G5" s="182"/>
      <c r="H5" s="182"/>
      <c r="I5" s="182"/>
      <c r="J5" s="182"/>
      <c r="K5" s="182"/>
      <c r="L5" s="182"/>
      <c r="M5" s="182"/>
      <c r="N5" s="197"/>
      <c r="O5" s="184" t="s">
        <v>172</v>
      </c>
      <c r="P5" s="184"/>
      <c r="Q5" s="184"/>
      <c r="R5" s="184"/>
      <c r="S5" s="184"/>
      <c r="T5" s="184"/>
      <c r="U5" s="614"/>
      <c r="V5" s="533" t="s">
        <v>37</v>
      </c>
      <c r="W5" s="533"/>
      <c r="X5" s="533"/>
      <c r="Y5" s="533"/>
      <c r="Z5" s="534" t="s">
        <v>38</v>
      </c>
      <c r="AA5" s="534"/>
      <c r="AB5" s="534"/>
    </row>
    <row r="6" spans="1:28" s="44" customFormat="1" x14ac:dyDescent="0.25">
      <c r="A6" s="179"/>
      <c r="B6" s="532"/>
      <c r="C6" s="181"/>
      <c r="D6" s="181"/>
      <c r="E6" s="181"/>
      <c r="F6" s="423"/>
      <c r="G6" s="423"/>
      <c r="H6" s="615" t="s">
        <v>39</v>
      </c>
      <c r="I6" s="421"/>
      <c r="J6" s="421"/>
      <c r="K6" s="419"/>
      <c r="L6" s="616"/>
      <c r="M6" s="617"/>
      <c r="N6" s="197"/>
      <c r="O6" s="184"/>
      <c r="P6" s="184"/>
      <c r="Q6" s="184"/>
      <c r="R6" s="184"/>
      <c r="S6" s="184"/>
      <c r="T6" s="184"/>
      <c r="U6" s="618"/>
      <c r="V6" s="533"/>
      <c r="W6" s="533"/>
      <c r="X6" s="533"/>
      <c r="Y6" s="533"/>
      <c r="Z6" s="534"/>
      <c r="AA6" s="534"/>
      <c r="AB6" s="534"/>
    </row>
    <row r="7" spans="1:28" s="44" customFormat="1" ht="55.5" customHeight="1" x14ac:dyDescent="0.25">
      <c r="A7" s="179"/>
      <c r="B7" s="532"/>
      <c r="C7" s="137" t="s">
        <v>40</v>
      </c>
      <c r="D7" s="137" t="s">
        <v>41</v>
      </c>
      <c r="E7" s="325" t="s">
        <v>42</v>
      </c>
      <c r="F7" s="426" t="s">
        <v>43</v>
      </c>
      <c r="G7" s="40" t="s">
        <v>140</v>
      </c>
      <c r="H7" s="619" t="s">
        <v>45</v>
      </c>
      <c r="I7" s="619" t="s">
        <v>46</v>
      </c>
      <c r="J7" s="417" t="s">
        <v>47</v>
      </c>
      <c r="K7" s="426" t="s">
        <v>48</v>
      </c>
      <c r="L7" s="40" t="s">
        <v>173</v>
      </c>
      <c r="M7" s="620" t="s">
        <v>50</v>
      </c>
      <c r="N7" s="56" t="s">
        <v>133</v>
      </c>
      <c r="O7" s="417" t="s">
        <v>52</v>
      </c>
      <c r="P7" s="417" t="s">
        <v>53</v>
      </c>
      <c r="Q7" s="417" t="s">
        <v>54</v>
      </c>
      <c r="R7" s="417" t="s">
        <v>55</v>
      </c>
      <c r="S7" s="40" t="s">
        <v>123</v>
      </c>
      <c r="T7" s="619" t="s">
        <v>50</v>
      </c>
      <c r="U7" s="428" t="s">
        <v>133</v>
      </c>
      <c r="V7" s="137" t="s">
        <v>57</v>
      </c>
      <c r="W7" s="137" t="s">
        <v>58</v>
      </c>
      <c r="X7" s="137" t="s">
        <v>59</v>
      </c>
      <c r="Y7" s="540" t="s">
        <v>60</v>
      </c>
      <c r="Z7" s="137" t="s">
        <v>61</v>
      </c>
      <c r="AA7" s="137" t="s">
        <v>38</v>
      </c>
      <c r="AB7" s="417" t="s">
        <v>62</v>
      </c>
    </row>
    <row r="8" spans="1:28" ht="30" customHeight="1" x14ac:dyDescent="0.25">
      <c r="A8" s="448" t="s">
        <v>195</v>
      </c>
      <c r="B8" s="621"/>
      <c r="C8" s="622"/>
      <c r="D8" s="622"/>
      <c r="E8" s="623"/>
      <c r="F8" s="624"/>
      <c r="G8" s="624"/>
      <c r="H8" s="625"/>
      <c r="I8" s="624"/>
      <c r="J8" s="624"/>
      <c r="K8" s="624"/>
      <c r="L8" s="626"/>
      <c r="M8" s="624"/>
      <c r="N8" s="627"/>
      <c r="O8" s="624"/>
      <c r="P8" s="624"/>
      <c r="Q8" s="624"/>
      <c r="R8" s="624"/>
      <c r="S8" s="628"/>
      <c r="T8" s="629"/>
      <c r="U8" s="630"/>
      <c r="V8" s="622"/>
      <c r="W8" s="622"/>
      <c r="X8" s="622"/>
      <c r="Y8" s="622"/>
      <c r="Z8" s="622"/>
      <c r="AA8" s="631"/>
      <c r="AB8" s="632"/>
    </row>
    <row r="9" spans="1:28" x14ac:dyDescent="0.25">
      <c r="A9" s="633" t="s">
        <v>196</v>
      </c>
      <c r="B9" s="634">
        <v>12</v>
      </c>
      <c r="C9" s="328">
        <v>8</v>
      </c>
      <c r="D9" s="331">
        <v>4</v>
      </c>
      <c r="E9" s="635">
        <v>0.33</v>
      </c>
      <c r="F9" s="636">
        <v>12</v>
      </c>
      <c r="G9" s="637">
        <v>0</v>
      </c>
      <c r="H9" s="636">
        <v>0</v>
      </c>
      <c r="I9" s="337">
        <v>0</v>
      </c>
      <c r="J9" s="337">
        <v>0</v>
      </c>
      <c r="K9" s="337">
        <v>0</v>
      </c>
      <c r="L9" s="638" t="s">
        <v>64</v>
      </c>
      <c r="M9" s="339">
        <v>0</v>
      </c>
      <c r="N9" s="639">
        <v>1</v>
      </c>
      <c r="O9" s="640">
        <v>5</v>
      </c>
      <c r="P9" s="337">
        <v>7</v>
      </c>
      <c r="Q9" s="337">
        <v>0</v>
      </c>
      <c r="R9" s="337">
        <v>0</v>
      </c>
      <c r="S9" s="601">
        <v>0.57999999999999996</v>
      </c>
      <c r="T9" s="339">
        <v>0</v>
      </c>
      <c r="U9" s="69">
        <v>1</v>
      </c>
      <c r="V9" s="331">
        <v>0</v>
      </c>
      <c r="W9" s="333">
        <v>0</v>
      </c>
      <c r="X9" s="333">
        <v>6</v>
      </c>
      <c r="Y9" s="641">
        <v>6</v>
      </c>
      <c r="Z9" s="640">
        <v>0</v>
      </c>
      <c r="AA9" s="340">
        <v>12</v>
      </c>
      <c r="AB9" s="642">
        <v>0</v>
      </c>
    </row>
    <row r="10" spans="1:28" x14ac:dyDescent="0.25">
      <c r="A10" s="643" t="s">
        <v>197</v>
      </c>
      <c r="B10" s="644">
        <v>58</v>
      </c>
      <c r="C10" s="645">
        <v>34</v>
      </c>
      <c r="D10" s="646">
        <v>24</v>
      </c>
      <c r="E10" s="647">
        <v>0.41</v>
      </c>
      <c r="F10" s="648">
        <v>46</v>
      </c>
      <c r="G10" s="649">
        <v>8</v>
      </c>
      <c r="H10" s="648">
        <v>1</v>
      </c>
      <c r="I10" s="650">
        <v>1</v>
      </c>
      <c r="J10" s="650">
        <v>5</v>
      </c>
      <c r="K10" s="650">
        <v>1</v>
      </c>
      <c r="L10" s="651">
        <v>0.15</v>
      </c>
      <c r="M10" s="329">
        <v>4</v>
      </c>
      <c r="N10" s="544">
        <v>0.93</v>
      </c>
      <c r="O10" s="652">
        <v>31</v>
      </c>
      <c r="P10" s="650">
        <v>25</v>
      </c>
      <c r="Q10" s="650">
        <v>0</v>
      </c>
      <c r="R10" s="650">
        <v>0</v>
      </c>
      <c r="S10" s="653">
        <v>0.45</v>
      </c>
      <c r="T10" s="329">
        <v>2</v>
      </c>
      <c r="U10" s="544">
        <v>0.97</v>
      </c>
      <c r="V10" s="654">
        <v>1</v>
      </c>
      <c r="W10" s="646">
        <v>7</v>
      </c>
      <c r="X10" s="646">
        <v>22</v>
      </c>
      <c r="Y10" s="655">
        <v>28</v>
      </c>
      <c r="Z10" s="652">
        <v>8</v>
      </c>
      <c r="AA10" s="656">
        <v>33</v>
      </c>
      <c r="AB10" s="342">
        <v>17</v>
      </c>
    </row>
    <row r="11" spans="1:28" x14ac:dyDescent="0.25">
      <c r="A11" s="657" t="s">
        <v>198</v>
      </c>
      <c r="B11" s="658">
        <v>29</v>
      </c>
      <c r="C11" s="344">
        <v>19</v>
      </c>
      <c r="D11" s="348">
        <v>10</v>
      </c>
      <c r="E11" s="659">
        <v>0.34</v>
      </c>
      <c r="F11" s="660">
        <v>18</v>
      </c>
      <c r="G11" s="661">
        <v>7</v>
      </c>
      <c r="H11" s="660">
        <v>3</v>
      </c>
      <c r="I11" s="352">
        <v>1</v>
      </c>
      <c r="J11" s="352">
        <v>2</v>
      </c>
      <c r="K11" s="352">
        <v>1</v>
      </c>
      <c r="L11" s="662">
        <v>0.28000000000000003</v>
      </c>
      <c r="M11" s="354">
        <v>4</v>
      </c>
      <c r="N11" s="82">
        <v>0.86</v>
      </c>
      <c r="O11" s="663">
        <v>13</v>
      </c>
      <c r="P11" s="352">
        <v>8</v>
      </c>
      <c r="Q11" s="352">
        <v>0</v>
      </c>
      <c r="R11" s="352">
        <v>7</v>
      </c>
      <c r="S11" s="353">
        <v>0.54</v>
      </c>
      <c r="T11" s="354">
        <v>1</v>
      </c>
      <c r="U11" s="82">
        <v>0.97</v>
      </c>
      <c r="V11" s="346">
        <v>1</v>
      </c>
      <c r="W11" s="348">
        <v>5</v>
      </c>
      <c r="X11" s="348">
        <v>4</v>
      </c>
      <c r="Y11" s="664">
        <v>19</v>
      </c>
      <c r="Z11" s="663">
        <v>29</v>
      </c>
      <c r="AA11" s="355">
        <v>0</v>
      </c>
      <c r="AB11" s="342">
        <v>0</v>
      </c>
    </row>
    <row r="12" spans="1:28" x14ac:dyDescent="0.25">
      <c r="A12" s="657" t="s">
        <v>199</v>
      </c>
      <c r="B12" s="658">
        <v>1255</v>
      </c>
      <c r="C12" s="663">
        <v>660</v>
      </c>
      <c r="D12" s="352">
        <v>595</v>
      </c>
      <c r="E12" s="659">
        <v>0.47</v>
      </c>
      <c r="F12" s="660">
        <v>1029</v>
      </c>
      <c r="G12" s="661">
        <v>129</v>
      </c>
      <c r="H12" s="660">
        <v>63</v>
      </c>
      <c r="I12" s="352">
        <v>20</v>
      </c>
      <c r="J12" s="352">
        <v>17</v>
      </c>
      <c r="K12" s="352">
        <v>29</v>
      </c>
      <c r="L12" s="662">
        <v>0.11</v>
      </c>
      <c r="M12" s="354">
        <v>97</v>
      </c>
      <c r="N12" s="82">
        <v>0.92</v>
      </c>
      <c r="O12" s="663">
        <v>406</v>
      </c>
      <c r="P12" s="352">
        <v>796</v>
      </c>
      <c r="Q12" s="352">
        <v>0</v>
      </c>
      <c r="R12" s="352">
        <v>20</v>
      </c>
      <c r="S12" s="653">
        <v>0.67</v>
      </c>
      <c r="T12" s="354">
        <v>33</v>
      </c>
      <c r="U12" s="544">
        <v>0.97</v>
      </c>
      <c r="V12" s="346">
        <v>28</v>
      </c>
      <c r="W12" s="348">
        <v>201</v>
      </c>
      <c r="X12" s="348">
        <v>421</v>
      </c>
      <c r="Y12" s="664">
        <v>605</v>
      </c>
      <c r="Z12" s="663">
        <v>1040</v>
      </c>
      <c r="AA12" s="345">
        <v>157</v>
      </c>
      <c r="AB12" s="342">
        <v>58</v>
      </c>
    </row>
    <row r="13" spans="1:28" x14ac:dyDescent="0.25">
      <c r="A13" s="657" t="s">
        <v>200</v>
      </c>
      <c r="B13" s="658">
        <v>27</v>
      </c>
      <c r="C13" s="663">
        <v>21</v>
      </c>
      <c r="D13" s="352">
        <v>6</v>
      </c>
      <c r="E13" s="659">
        <v>0.22</v>
      </c>
      <c r="F13" s="660">
        <v>16</v>
      </c>
      <c r="G13" s="661">
        <v>1</v>
      </c>
      <c r="H13" s="660">
        <v>0</v>
      </c>
      <c r="I13" s="352">
        <v>0</v>
      </c>
      <c r="J13" s="352">
        <v>1</v>
      </c>
      <c r="K13" s="352">
        <v>0</v>
      </c>
      <c r="L13" s="662">
        <v>0.06</v>
      </c>
      <c r="M13" s="354">
        <v>10</v>
      </c>
      <c r="N13" s="82">
        <v>0.63</v>
      </c>
      <c r="O13" s="663">
        <v>7</v>
      </c>
      <c r="P13" s="352">
        <v>15</v>
      </c>
      <c r="Q13" s="352">
        <v>0</v>
      </c>
      <c r="R13" s="352">
        <v>1</v>
      </c>
      <c r="S13" s="353">
        <v>0.7</v>
      </c>
      <c r="T13" s="354">
        <v>4</v>
      </c>
      <c r="U13" s="82">
        <v>0.85</v>
      </c>
      <c r="V13" s="346">
        <v>0</v>
      </c>
      <c r="W13" s="348">
        <v>2</v>
      </c>
      <c r="X13" s="348">
        <v>5</v>
      </c>
      <c r="Y13" s="664">
        <v>20</v>
      </c>
      <c r="Z13" s="663">
        <v>8</v>
      </c>
      <c r="AA13" s="345">
        <v>19</v>
      </c>
      <c r="AB13" s="342">
        <v>0</v>
      </c>
    </row>
    <row r="14" spans="1:28" x14ac:dyDescent="0.25">
      <c r="A14" s="657" t="s">
        <v>201</v>
      </c>
      <c r="B14" s="658">
        <v>310</v>
      </c>
      <c r="C14" s="663">
        <v>179</v>
      </c>
      <c r="D14" s="352">
        <v>131</v>
      </c>
      <c r="E14" s="659">
        <v>0.42</v>
      </c>
      <c r="F14" s="660">
        <v>272</v>
      </c>
      <c r="G14" s="661">
        <v>21</v>
      </c>
      <c r="H14" s="660">
        <v>8</v>
      </c>
      <c r="I14" s="352">
        <v>8</v>
      </c>
      <c r="J14" s="352">
        <v>3</v>
      </c>
      <c r="K14" s="661">
        <v>2</v>
      </c>
      <c r="L14" s="662">
        <v>7.0000000000000007E-2</v>
      </c>
      <c r="M14" s="354">
        <v>17</v>
      </c>
      <c r="N14" s="82">
        <v>0.95</v>
      </c>
      <c r="O14" s="663">
        <v>101</v>
      </c>
      <c r="P14" s="352">
        <v>198</v>
      </c>
      <c r="Q14" s="352">
        <v>0</v>
      </c>
      <c r="R14" s="352">
        <v>1</v>
      </c>
      <c r="S14" s="353">
        <v>0.66</v>
      </c>
      <c r="T14" s="354">
        <v>10</v>
      </c>
      <c r="U14" s="82">
        <v>0.97</v>
      </c>
      <c r="V14" s="346">
        <v>5</v>
      </c>
      <c r="W14" s="348">
        <v>72</v>
      </c>
      <c r="X14" s="348">
        <v>130</v>
      </c>
      <c r="Y14" s="664">
        <v>103</v>
      </c>
      <c r="Z14" s="663">
        <v>199</v>
      </c>
      <c r="AA14" s="345">
        <v>56</v>
      </c>
      <c r="AB14" s="342">
        <v>55</v>
      </c>
    </row>
    <row r="15" spans="1:28" x14ac:dyDescent="0.25">
      <c r="A15" s="657" t="s">
        <v>202</v>
      </c>
      <c r="B15" s="658">
        <v>12</v>
      </c>
      <c r="C15" s="663">
        <v>7</v>
      </c>
      <c r="D15" s="352">
        <v>5</v>
      </c>
      <c r="E15" s="659">
        <v>0.42</v>
      </c>
      <c r="F15" s="660">
        <v>11</v>
      </c>
      <c r="G15" s="661">
        <v>1</v>
      </c>
      <c r="H15" s="660">
        <v>0</v>
      </c>
      <c r="I15" s="352">
        <v>1</v>
      </c>
      <c r="J15" s="352">
        <v>0</v>
      </c>
      <c r="K15" s="661">
        <v>0</v>
      </c>
      <c r="L15" s="662">
        <v>0.08</v>
      </c>
      <c r="M15" s="354">
        <v>0</v>
      </c>
      <c r="N15" s="82">
        <v>1</v>
      </c>
      <c r="O15" s="663">
        <v>2</v>
      </c>
      <c r="P15" s="352">
        <v>10</v>
      </c>
      <c r="Q15" s="352">
        <v>0</v>
      </c>
      <c r="R15" s="352">
        <v>0</v>
      </c>
      <c r="S15" s="353">
        <v>0.83</v>
      </c>
      <c r="T15" s="354">
        <v>0</v>
      </c>
      <c r="U15" s="82">
        <v>1</v>
      </c>
      <c r="V15" s="346">
        <v>0</v>
      </c>
      <c r="W15" s="348">
        <v>1</v>
      </c>
      <c r="X15" s="348">
        <v>2</v>
      </c>
      <c r="Y15" s="664">
        <v>9</v>
      </c>
      <c r="Z15" s="663">
        <v>1</v>
      </c>
      <c r="AA15" s="345">
        <v>11</v>
      </c>
      <c r="AB15" s="365">
        <v>0</v>
      </c>
    </row>
    <row r="16" spans="1:28" hidden="1" x14ac:dyDescent="0.25">
      <c r="A16" s="665" t="s">
        <v>141</v>
      </c>
      <c r="B16" s="666"/>
      <c r="C16" s="667"/>
      <c r="D16" s="668"/>
      <c r="E16" s="669" t="s">
        <v>132</v>
      </c>
      <c r="F16" s="670"/>
      <c r="G16" s="671"/>
      <c r="H16" s="670"/>
      <c r="I16" s="668"/>
      <c r="J16" s="668"/>
      <c r="K16" s="671"/>
      <c r="L16" s="572" t="s">
        <v>132</v>
      </c>
      <c r="M16" s="513">
        <v>0.92248972401644158</v>
      </c>
      <c r="N16" s="126" t="e">
        <f>#DIV/0!</f>
        <v>#DIV/0!</v>
      </c>
      <c r="O16" s="667"/>
      <c r="P16" s="668"/>
      <c r="Q16" s="668"/>
      <c r="R16" s="668"/>
      <c r="S16" s="177" t="s">
        <v>116</v>
      </c>
      <c r="T16" s="411">
        <v>0.97026401981616051</v>
      </c>
      <c r="U16" s="378" t="e">
        <f>#DIV/0!</f>
        <v>#DIV/0!</v>
      </c>
      <c r="V16" s="370"/>
      <c r="W16" s="372"/>
      <c r="X16" s="372"/>
      <c r="Y16" s="576"/>
      <c r="Z16" s="667"/>
      <c r="AA16" s="368"/>
      <c r="AB16" s="365"/>
    </row>
    <row r="17" spans="1:189" x14ac:dyDescent="0.25">
      <c r="A17" s="672" t="s">
        <v>147</v>
      </c>
      <c r="B17" s="673">
        <v>1703</v>
      </c>
      <c r="C17" s="674">
        <v>928</v>
      </c>
      <c r="D17" s="675">
        <v>775</v>
      </c>
      <c r="E17" s="676">
        <v>0.46</v>
      </c>
      <c r="F17" s="677">
        <v>1404</v>
      </c>
      <c r="G17" s="678">
        <v>167</v>
      </c>
      <c r="H17" s="677">
        <v>75</v>
      </c>
      <c r="I17" s="675">
        <v>31</v>
      </c>
      <c r="J17" s="675">
        <v>28</v>
      </c>
      <c r="K17" s="679">
        <v>33</v>
      </c>
      <c r="L17" s="461">
        <v>0.11</v>
      </c>
      <c r="M17" s="388">
        <v>132</v>
      </c>
      <c r="N17" s="141">
        <v>0.92</v>
      </c>
      <c r="O17" s="674">
        <v>565</v>
      </c>
      <c r="P17" s="675">
        <v>1059</v>
      </c>
      <c r="Q17" s="675">
        <v>0</v>
      </c>
      <c r="R17" s="675">
        <v>29</v>
      </c>
      <c r="S17" s="387">
        <v>0.66</v>
      </c>
      <c r="T17" s="388">
        <v>50</v>
      </c>
      <c r="U17" s="141">
        <v>0.97</v>
      </c>
      <c r="V17" s="383">
        <v>35</v>
      </c>
      <c r="W17" s="381">
        <v>288</v>
      </c>
      <c r="X17" s="381">
        <v>590</v>
      </c>
      <c r="Y17" s="597">
        <v>790</v>
      </c>
      <c r="Z17" s="674">
        <v>1285</v>
      </c>
      <c r="AA17" s="389">
        <v>288</v>
      </c>
      <c r="AB17" s="462">
        <v>130</v>
      </c>
    </row>
    <row r="18" spans="1:189" ht="30" customHeight="1" x14ac:dyDescent="0.25">
      <c r="A18" s="680" t="s">
        <v>185</v>
      </c>
      <c r="B18" s="681"/>
      <c r="C18" s="682"/>
      <c r="D18" s="682"/>
      <c r="E18" s="683"/>
      <c r="F18" s="684"/>
      <c r="G18" s="685"/>
      <c r="H18" s="686"/>
      <c r="I18" s="686"/>
      <c r="J18" s="686"/>
      <c r="K18" s="686"/>
      <c r="L18" s="441"/>
      <c r="M18" s="687"/>
      <c r="N18" s="570"/>
      <c r="O18" s="682"/>
      <c r="P18" s="682"/>
      <c r="Q18" s="682"/>
      <c r="R18" s="688"/>
      <c r="S18" s="387"/>
      <c r="T18" s="507"/>
      <c r="U18" s="689"/>
      <c r="V18" s="690"/>
      <c r="W18" s="691"/>
      <c r="X18" s="691"/>
      <c r="Y18" s="691"/>
      <c r="Z18" s="688"/>
      <c r="AA18" s="688"/>
      <c r="AB18" s="688"/>
    </row>
    <row r="19" spans="1:189" x14ac:dyDescent="0.25">
      <c r="A19" s="692" t="s">
        <v>203</v>
      </c>
      <c r="B19" s="693">
        <v>3122</v>
      </c>
      <c r="C19" s="694">
        <v>1555</v>
      </c>
      <c r="D19" s="695">
        <v>1567</v>
      </c>
      <c r="E19" s="696">
        <v>0.5</v>
      </c>
      <c r="F19" s="697">
        <v>2331</v>
      </c>
      <c r="G19" s="698">
        <v>467</v>
      </c>
      <c r="H19" s="697">
        <v>325</v>
      </c>
      <c r="I19" s="695">
        <v>61</v>
      </c>
      <c r="J19" s="695">
        <v>33</v>
      </c>
      <c r="K19" s="698">
        <v>48</v>
      </c>
      <c r="L19" s="585">
        <v>0.17</v>
      </c>
      <c r="M19" s="488">
        <v>324</v>
      </c>
      <c r="N19" s="699">
        <v>0.9</v>
      </c>
      <c r="O19" s="700" t="s">
        <v>149</v>
      </c>
      <c r="P19" s="701" t="s">
        <v>149</v>
      </c>
      <c r="Q19" s="701" t="s">
        <v>149</v>
      </c>
      <c r="R19" s="701" t="s">
        <v>149</v>
      </c>
      <c r="S19" s="435" t="s">
        <v>149</v>
      </c>
      <c r="T19" s="702" t="s">
        <v>149</v>
      </c>
      <c r="U19" s="703" t="s">
        <v>149</v>
      </c>
      <c r="V19" s="704">
        <v>114</v>
      </c>
      <c r="W19" s="705">
        <v>346</v>
      </c>
      <c r="X19" s="705">
        <v>861</v>
      </c>
      <c r="Y19" s="706">
        <v>1801</v>
      </c>
      <c r="Z19" s="694">
        <v>3110</v>
      </c>
      <c r="AA19" s="707">
        <v>5</v>
      </c>
      <c r="AB19" s="438">
        <v>7</v>
      </c>
    </row>
    <row r="20" spans="1:189" ht="30" customHeight="1" x14ac:dyDescent="0.25">
      <c r="A20" s="708" t="s">
        <v>151</v>
      </c>
      <c r="B20" s="709">
        <v>4825</v>
      </c>
      <c r="C20" s="674">
        <v>2483</v>
      </c>
      <c r="D20" s="675">
        <v>2342</v>
      </c>
      <c r="E20" s="676">
        <v>0.49</v>
      </c>
      <c r="F20" s="677">
        <v>3735</v>
      </c>
      <c r="G20" s="679">
        <v>634</v>
      </c>
      <c r="H20" s="677">
        <v>400</v>
      </c>
      <c r="I20" s="675">
        <v>92</v>
      </c>
      <c r="J20" s="675">
        <v>61</v>
      </c>
      <c r="K20" s="679">
        <v>81</v>
      </c>
      <c r="L20" s="461">
        <v>0.15</v>
      </c>
      <c r="M20" s="388">
        <v>456</v>
      </c>
      <c r="N20" s="141">
        <v>0.91</v>
      </c>
      <c r="O20" s="710" t="s">
        <v>149</v>
      </c>
      <c r="P20" s="711" t="s">
        <v>149</v>
      </c>
      <c r="Q20" s="711" t="s">
        <v>149</v>
      </c>
      <c r="R20" s="711" t="s">
        <v>149</v>
      </c>
      <c r="S20" s="387" t="s">
        <v>149</v>
      </c>
      <c r="T20" s="596" t="s">
        <v>149</v>
      </c>
      <c r="U20" s="712" t="s">
        <v>149</v>
      </c>
      <c r="V20" s="383">
        <v>149</v>
      </c>
      <c r="W20" s="381">
        <v>634</v>
      </c>
      <c r="X20" s="381">
        <v>1451</v>
      </c>
      <c r="Y20" s="597">
        <v>2591</v>
      </c>
      <c r="Z20" s="674">
        <v>4395</v>
      </c>
      <c r="AA20" s="389">
        <v>293</v>
      </c>
      <c r="AB20" s="462">
        <v>137</v>
      </c>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255"/>
      <c r="CL20" s="255"/>
      <c r="CM20" s="255"/>
      <c r="CN20" s="255"/>
      <c r="CO20" s="255"/>
      <c r="CP20" s="255"/>
      <c r="CQ20" s="255"/>
      <c r="CR20" s="255"/>
      <c r="CS20" s="255"/>
      <c r="CT20" s="255"/>
      <c r="CU20" s="255"/>
      <c r="CV20" s="255"/>
      <c r="CW20" s="255"/>
      <c r="CX20" s="255"/>
      <c r="CY20" s="255"/>
      <c r="CZ20" s="255"/>
      <c r="DA20" s="255"/>
      <c r="DB20" s="255"/>
      <c r="DC20" s="255"/>
      <c r="DD20" s="255"/>
      <c r="DE20" s="255"/>
      <c r="DF20" s="255"/>
      <c r="DG20" s="255"/>
      <c r="DH20" s="255"/>
      <c r="DI20" s="255"/>
      <c r="DJ20" s="255"/>
      <c r="DK20" s="255"/>
      <c r="DL20" s="255"/>
      <c r="DM20" s="255"/>
      <c r="DN20" s="255"/>
      <c r="DO20" s="255"/>
      <c r="DP20" s="255"/>
      <c r="DQ20" s="255"/>
      <c r="DR20" s="255"/>
      <c r="DS20" s="255"/>
      <c r="DT20" s="255"/>
      <c r="DU20" s="255"/>
      <c r="DV20" s="255"/>
      <c r="DW20" s="255"/>
      <c r="DX20" s="255"/>
      <c r="DY20" s="255"/>
      <c r="DZ20" s="255"/>
      <c r="EA20" s="255"/>
      <c r="EB20" s="255"/>
      <c r="EC20" s="255"/>
      <c r="ED20" s="255"/>
      <c r="EE20" s="255"/>
      <c r="EF20" s="255"/>
      <c r="EG20" s="255"/>
      <c r="EH20" s="255"/>
      <c r="EI20" s="255"/>
      <c r="EJ20" s="255"/>
      <c r="EK20" s="255"/>
      <c r="EL20" s="255"/>
      <c r="EM20" s="255"/>
      <c r="EN20" s="255"/>
      <c r="EO20" s="255"/>
      <c r="EP20" s="255"/>
      <c r="EQ20" s="255"/>
      <c r="ER20" s="255"/>
      <c r="ES20" s="255"/>
      <c r="ET20" s="255"/>
      <c r="EU20" s="255"/>
      <c r="EV20" s="255"/>
      <c r="EW20" s="255"/>
      <c r="EX20" s="255"/>
      <c r="EY20" s="255"/>
      <c r="EZ20" s="255"/>
      <c r="FA20" s="255"/>
      <c r="FB20" s="255"/>
      <c r="FC20" s="255"/>
      <c r="FD20" s="255"/>
      <c r="FE20" s="255"/>
      <c r="FF20" s="255"/>
      <c r="FG20" s="255"/>
      <c r="FH20" s="255"/>
      <c r="FI20" s="255"/>
      <c r="FJ20" s="255"/>
      <c r="FK20" s="255"/>
      <c r="FL20" s="255"/>
      <c r="FM20" s="255"/>
      <c r="FN20" s="255"/>
      <c r="FO20" s="255"/>
      <c r="FP20" s="255"/>
      <c r="FQ20" s="255"/>
      <c r="FR20" s="255"/>
      <c r="FS20" s="255"/>
      <c r="FT20" s="255"/>
      <c r="FU20" s="255"/>
      <c r="FV20" s="255"/>
      <c r="FW20" s="255"/>
      <c r="FX20" s="255"/>
      <c r="FY20" s="255"/>
      <c r="FZ20" s="255"/>
      <c r="GA20" s="255"/>
      <c r="GB20" s="255"/>
      <c r="GC20" s="255"/>
      <c r="GD20" s="255"/>
      <c r="GE20" s="255"/>
      <c r="GF20" s="255"/>
      <c r="GG20" s="255"/>
    </row>
    <row r="21" spans="1:189" s="720" customFormat="1" ht="12" customHeight="1" x14ac:dyDescent="0.25">
      <c r="A21" s="713"/>
      <c r="B21" s="455"/>
      <c r="C21" s="714"/>
      <c r="D21" s="715"/>
      <c r="E21" s="441"/>
      <c r="F21" s="714"/>
      <c r="G21" s="716"/>
      <c r="H21" s="383"/>
      <c r="I21" s="715"/>
      <c r="J21" s="715"/>
      <c r="K21" s="715"/>
      <c r="L21" s="142"/>
      <c r="M21" s="455"/>
      <c r="N21" s="717"/>
      <c r="O21" s="714"/>
      <c r="P21" s="715"/>
      <c r="Q21" s="715"/>
      <c r="R21" s="715"/>
      <c r="S21" s="435"/>
      <c r="T21" s="714"/>
      <c r="U21" s="147"/>
      <c r="V21" s="714"/>
      <c r="W21" s="715"/>
      <c r="X21" s="715"/>
      <c r="Y21" s="718"/>
      <c r="Z21" s="714"/>
      <c r="AA21" s="719"/>
      <c r="AB21" s="364"/>
    </row>
    <row r="22" spans="1:189" s="602" customFormat="1" ht="20.399999999999999" x14ac:dyDescent="0.2">
      <c r="A22" s="721" t="s">
        <v>152</v>
      </c>
      <c r="B22" s="388"/>
      <c r="C22" s="383"/>
      <c r="D22" s="381"/>
      <c r="E22" s="387"/>
      <c r="F22" s="383"/>
      <c r="G22" s="722"/>
      <c r="H22" s="383"/>
      <c r="I22" s="381"/>
      <c r="J22" s="381"/>
      <c r="K22" s="381"/>
      <c r="L22" s="387"/>
      <c r="M22" s="388"/>
      <c r="N22" s="717"/>
      <c r="O22" s="383"/>
      <c r="P22" s="381"/>
      <c r="Q22" s="381"/>
      <c r="R22" s="381"/>
      <c r="S22" s="387"/>
      <c r="T22" s="383"/>
      <c r="U22" s="139"/>
      <c r="V22" s="383"/>
      <c r="W22" s="381"/>
      <c r="X22" s="381"/>
      <c r="Y22" s="389"/>
      <c r="Z22" s="383"/>
      <c r="AA22" s="389"/>
      <c r="AB22" s="498"/>
    </row>
    <row r="23" spans="1:189" s="602" customFormat="1" ht="10.199999999999999" x14ac:dyDescent="0.2">
      <c r="A23" s="602" t="s">
        <v>199</v>
      </c>
      <c r="B23" s="634">
        <v>0</v>
      </c>
      <c r="C23" s="723">
        <v>0</v>
      </c>
      <c r="D23" s="333">
        <v>0</v>
      </c>
      <c r="E23" s="724" t="s">
        <v>64</v>
      </c>
      <c r="F23" s="331">
        <v>0</v>
      </c>
      <c r="G23" s="637">
        <v>0</v>
      </c>
      <c r="H23" s="331">
        <v>0</v>
      </c>
      <c r="I23" s="333">
        <v>0</v>
      </c>
      <c r="J23" s="333">
        <v>0</v>
      </c>
      <c r="K23" s="333">
        <v>0</v>
      </c>
      <c r="L23" s="638" t="s">
        <v>64</v>
      </c>
      <c r="M23" s="339">
        <v>0</v>
      </c>
      <c r="N23" s="69" t="s">
        <v>64</v>
      </c>
      <c r="O23" s="723">
        <v>0</v>
      </c>
      <c r="P23" s="333">
        <v>0</v>
      </c>
      <c r="Q23" s="333">
        <v>0</v>
      </c>
      <c r="R23" s="333">
        <v>0</v>
      </c>
      <c r="S23" s="725" t="s">
        <v>116</v>
      </c>
      <c r="T23" s="331">
        <v>0</v>
      </c>
      <c r="U23" s="69" t="s">
        <v>64</v>
      </c>
      <c r="V23" s="333">
        <v>0</v>
      </c>
      <c r="W23" s="333">
        <v>0</v>
      </c>
      <c r="X23" s="333">
        <v>0</v>
      </c>
      <c r="Y23" s="641">
        <v>0</v>
      </c>
      <c r="Z23" s="723">
        <v>0</v>
      </c>
      <c r="AA23" s="465">
        <v>0</v>
      </c>
      <c r="AB23" s="642">
        <v>0</v>
      </c>
    </row>
    <row r="24" spans="1:189" s="602" customFormat="1" ht="10.199999999999999" x14ac:dyDescent="0.2">
      <c r="A24" s="602" t="s">
        <v>203</v>
      </c>
      <c r="B24" s="726">
        <v>8</v>
      </c>
      <c r="C24" s="357">
        <v>7</v>
      </c>
      <c r="D24" s="362">
        <v>1</v>
      </c>
      <c r="E24" s="727" t="s">
        <v>69</v>
      </c>
      <c r="F24" s="728">
        <v>6</v>
      </c>
      <c r="G24" s="729">
        <v>0</v>
      </c>
      <c r="H24" s="728">
        <v>0</v>
      </c>
      <c r="I24" s="362">
        <v>0</v>
      </c>
      <c r="J24" s="362">
        <v>0</v>
      </c>
      <c r="K24" s="362">
        <v>0</v>
      </c>
      <c r="L24" s="730" t="s">
        <v>64</v>
      </c>
      <c r="M24" s="445">
        <v>2</v>
      </c>
      <c r="N24" s="113">
        <v>0.75</v>
      </c>
      <c r="O24" s="357">
        <v>1</v>
      </c>
      <c r="P24" s="362">
        <v>2</v>
      </c>
      <c r="Q24" s="362">
        <v>0</v>
      </c>
      <c r="R24" s="362">
        <v>1</v>
      </c>
      <c r="S24" s="731" t="s">
        <v>69</v>
      </c>
      <c r="T24" s="728">
        <v>4</v>
      </c>
      <c r="U24" s="113" t="s">
        <v>117</v>
      </c>
      <c r="V24" s="362">
        <v>0</v>
      </c>
      <c r="W24" s="362">
        <v>0</v>
      </c>
      <c r="X24" s="362">
        <v>0</v>
      </c>
      <c r="Y24" s="732">
        <v>8</v>
      </c>
      <c r="Z24" s="357">
        <v>8</v>
      </c>
      <c r="AA24" s="358">
        <v>0</v>
      </c>
      <c r="AB24" s="549">
        <v>0</v>
      </c>
    </row>
    <row r="25" spans="1:189" s="144" customFormat="1" ht="10.199999999999999" x14ac:dyDescent="0.2">
      <c r="A25" s="721" t="s">
        <v>79</v>
      </c>
      <c r="B25" s="460">
        <v>8</v>
      </c>
      <c r="C25" s="380">
        <v>7</v>
      </c>
      <c r="D25" s="383">
        <v>1</v>
      </c>
      <c r="E25" s="733" t="s">
        <v>69</v>
      </c>
      <c r="F25" s="383">
        <v>6</v>
      </c>
      <c r="G25" s="384">
        <v>0</v>
      </c>
      <c r="H25" s="383">
        <v>0</v>
      </c>
      <c r="I25" s="381">
        <v>0</v>
      </c>
      <c r="J25" s="381">
        <v>0</v>
      </c>
      <c r="K25" s="381">
        <v>0</v>
      </c>
      <c r="L25" s="461" t="s">
        <v>64</v>
      </c>
      <c r="M25" s="388">
        <v>2</v>
      </c>
      <c r="N25" s="141">
        <v>0.75</v>
      </c>
      <c r="O25" s="380">
        <v>1</v>
      </c>
      <c r="P25" s="381">
        <v>2</v>
      </c>
      <c r="Q25" s="381">
        <v>0</v>
      </c>
      <c r="R25" s="381">
        <v>1</v>
      </c>
      <c r="S25" s="734" t="s">
        <v>69</v>
      </c>
      <c r="T25" s="383">
        <v>4</v>
      </c>
      <c r="U25" s="141" t="s">
        <v>117</v>
      </c>
      <c r="V25" s="381">
        <v>0</v>
      </c>
      <c r="W25" s="381">
        <v>0</v>
      </c>
      <c r="X25" s="381">
        <v>0</v>
      </c>
      <c r="Y25" s="597">
        <v>8</v>
      </c>
      <c r="Z25" s="380">
        <v>8</v>
      </c>
      <c r="AA25" s="389">
        <v>0</v>
      </c>
      <c r="AB25" s="462">
        <v>0</v>
      </c>
    </row>
    <row r="26" spans="1:189" s="602" customFormat="1" ht="10.199999999999999" x14ac:dyDescent="0.2">
      <c r="A26" s="600"/>
      <c r="B26" s="370"/>
      <c r="C26" s="372"/>
      <c r="D26" s="372"/>
      <c r="E26" s="735"/>
      <c r="F26" s="372"/>
      <c r="G26" s="372"/>
      <c r="H26" s="736"/>
      <c r="I26" s="372"/>
      <c r="J26" s="372"/>
      <c r="K26" s="372"/>
      <c r="L26" s="441"/>
      <c r="M26" s="364"/>
      <c r="N26" s="545"/>
      <c r="O26" s="372"/>
      <c r="P26" s="372"/>
      <c r="Q26" s="372"/>
      <c r="R26" s="372"/>
      <c r="S26" s="737"/>
      <c r="T26" s="370"/>
      <c r="U26" s="738"/>
      <c r="V26" s="372"/>
      <c r="W26" s="372"/>
      <c r="X26" s="372"/>
      <c r="Y26" s="372"/>
      <c r="Z26" s="372"/>
      <c r="AA26" s="368"/>
      <c r="AB26" s="365"/>
    </row>
    <row r="27" spans="1:189" s="602" customFormat="1" ht="10.199999999999999" x14ac:dyDescent="0.2">
      <c r="A27" s="721" t="s">
        <v>153</v>
      </c>
      <c r="B27" s="497"/>
      <c r="C27" s="736"/>
      <c r="D27" s="722"/>
      <c r="E27" s="739"/>
      <c r="F27" s="722"/>
      <c r="G27" s="740"/>
      <c r="H27" s="736"/>
      <c r="I27" s="722"/>
      <c r="J27" s="722"/>
      <c r="K27" s="722"/>
      <c r="L27" s="387"/>
      <c r="M27" s="495"/>
      <c r="N27" s="499"/>
      <c r="O27" s="722"/>
      <c r="P27" s="722"/>
      <c r="Q27" s="722"/>
      <c r="R27" s="722"/>
      <c r="S27" s="741"/>
      <c r="T27" s="736"/>
      <c r="U27" s="742"/>
      <c r="V27" s="722"/>
      <c r="W27" s="722"/>
      <c r="X27" s="722"/>
      <c r="Y27" s="722"/>
      <c r="Z27" s="722"/>
      <c r="AA27" s="740"/>
      <c r="AB27" s="498"/>
    </row>
    <row r="28" spans="1:189" s="602" customFormat="1" ht="10.199999999999999" x14ac:dyDescent="0.2">
      <c r="A28" s="602" t="s">
        <v>204</v>
      </c>
      <c r="B28" s="541">
        <v>14</v>
      </c>
      <c r="C28" s="723">
        <v>11</v>
      </c>
      <c r="D28" s="333">
        <v>3</v>
      </c>
      <c r="E28" s="724">
        <v>0.21</v>
      </c>
      <c r="F28" s="331">
        <v>8</v>
      </c>
      <c r="G28" s="637">
        <v>0</v>
      </c>
      <c r="H28" s="331">
        <v>0</v>
      </c>
      <c r="I28" s="333">
        <v>0</v>
      </c>
      <c r="J28" s="333">
        <v>0</v>
      </c>
      <c r="K28" s="332">
        <v>0</v>
      </c>
      <c r="L28" s="638" t="s">
        <v>64</v>
      </c>
      <c r="M28" s="339">
        <v>6</v>
      </c>
      <c r="N28" s="69" t="s">
        <v>117</v>
      </c>
      <c r="O28" s="723">
        <v>7</v>
      </c>
      <c r="P28" s="333">
        <v>7</v>
      </c>
      <c r="Q28" s="333">
        <v>0</v>
      </c>
      <c r="R28" s="333">
        <v>0</v>
      </c>
      <c r="S28" s="725">
        <v>0.5</v>
      </c>
      <c r="T28" s="331">
        <v>0</v>
      </c>
      <c r="U28" s="69">
        <v>1</v>
      </c>
      <c r="V28" s="333">
        <v>1</v>
      </c>
      <c r="W28" s="333">
        <v>4</v>
      </c>
      <c r="X28" s="333">
        <v>8</v>
      </c>
      <c r="Y28" s="641">
        <v>1</v>
      </c>
      <c r="Z28" s="723">
        <v>13</v>
      </c>
      <c r="AA28" s="465">
        <v>1</v>
      </c>
      <c r="AB28" s="642">
        <v>0</v>
      </c>
    </row>
    <row r="29" spans="1:189" s="602" customFormat="1" ht="10.199999999999999" x14ac:dyDescent="0.2">
      <c r="A29" s="602" t="s">
        <v>199</v>
      </c>
      <c r="B29" s="434">
        <v>13</v>
      </c>
      <c r="C29" s="344">
        <v>11</v>
      </c>
      <c r="D29" s="348">
        <v>2</v>
      </c>
      <c r="E29" s="743">
        <v>0.15</v>
      </c>
      <c r="F29" s="346">
        <v>12</v>
      </c>
      <c r="G29" s="661">
        <v>0</v>
      </c>
      <c r="H29" s="346">
        <v>0</v>
      </c>
      <c r="I29" s="348">
        <v>0</v>
      </c>
      <c r="J29" s="348">
        <v>0</v>
      </c>
      <c r="K29" s="347">
        <v>0</v>
      </c>
      <c r="L29" s="662" t="s">
        <v>64</v>
      </c>
      <c r="M29" s="354">
        <v>1</v>
      </c>
      <c r="N29" s="82">
        <v>0.92</v>
      </c>
      <c r="O29" s="344">
        <v>5</v>
      </c>
      <c r="P29" s="348">
        <v>8</v>
      </c>
      <c r="Q29" s="348">
        <v>0</v>
      </c>
      <c r="R29" s="348">
        <v>0</v>
      </c>
      <c r="S29" s="744">
        <v>0.62</v>
      </c>
      <c r="T29" s="346">
        <v>0</v>
      </c>
      <c r="U29" s="82">
        <v>1</v>
      </c>
      <c r="V29" s="348">
        <v>0</v>
      </c>
      <c r="W29" s="348">
        <v>1</v>
      </c>
      <c r="X29" s="348">
        <v>3</v>
      </c>
      <c r="Y29" s="664">
        <v>9</v>
      </c>
      <c r="Z29" s="344">
        <v>13</v>
      </c>
      <c r="AA29" s="345">
        <v>0</v>
      </c>
      <c r="AB29" s="547">
        <v>0</v>
      </c>
    </row>
    <row r="30" spans="1:189" s="602" customFormat="1" ht="10.199999999999999" x14ac:dyDescent="0.2">
      <c r="A30" s="602" t="s">
        <v>203</v>
      </c>
      <c r="B30" s="443">
        <v>98</v>
      </c>
      <c r="C30" s="471">
        <v>62</v>
      </c>
      <c r="D30" s="745">
        <v>36</v>
      </c>
      <c r="E30" s="746">
        <v>0.37</v>
      </c>
      <c r="F30" s="728">
        <v>66</v>
      </c>
      <c r="G30" s="729">
        <v>9</v>
      </c>
      <c r="H30" s="728">
        <v>7</v>
      </c>
      <c r="I30" s="362">
        <v>1</v>
      </c>
      <c r="J30" s="362">
        <v>0</v>
      </c>
      <c r="K30" s="476">
        <v>1</v>
      </c>
      <c r="L30" s="747">
        <v>0.12</v>
      </c>
      <c r="M30" s="445">
        <v>23</v>
      </c>
      <c r="N30" s="113">
        <v>0.77</v>
      </c>
      <c r="O30" s="357">
        <v>1</v>
      </c>
      <c r="P30" s="362">
        <v>8</v>
      </c>
      <c r="Q30" s="362">
        <v>0</v>
      </c>
      <c r="R30" s="362">
        <v>45</v>
      </c>
      <c r="S30" s="731" t="s">
        <v>117</v>
      </c>
      <c r="T30" s="748">
        <v>44</v>
      </c>
      <c r="U30" s="113" t="s">
        <v>117</v>
      </c>
      <c r="V30" s="362">
        <v>3</v>
      </c>
      <c r="W30" s="362">
        <v>10</v>
      </c>
      <c r="X30" s="362">
        <v>28</v>
      </c>
      <c r="Y30" s="732">
        <v>57</v>
      </c>
      <c r="Z30" s="357">
        <v>98</v>
      </c>
      <c r="AA30" s="358">
        <v>0</v>
      </c>
      <c r="AB30" s="549">
        <v>0</v>
      </c>
    </row>
    <row r="31" spans="1:189" s="144" customFormat="1" ht="10.199999999999999" x14ac:dyDescent="0.2">
      <c r="A31" s="721" t="s">
        <v>79</v>
      </c>
      <c r="B31" s="460">
        <v>125</v>
      </c>
      <c r="C31" s="380">
        <v>84</v>
      </c>
      <c r="D31" s="383">
        <v>41</v>
      </c>
      <c r="E31" s="733">
        <v>0.33</v>
      </c>
      <c r="F31" s="383">
        <v>86</v>
      </c>
      <c r="G31" s="384">
        <v>9</v>
      </c>
      <c r="H31" s="383">
        <v>7</v>
      </c>
      <c r="I31" s="381">
        <v>1</v>
      </c>
      <c r="J31" s="381">
        <v>0</v>
      </c>
      <c r="K31" s="384">
        <v>1</v>
      </c>
      <c r="L31" s="461">
        <v>0.09</v>
      </c>
      <c r="M31" s="388">
        <v>30</v>
      </c>
      <c r="N31" s="141">
        <v>0.76</v>
      </c>
      <c r="O31" s="380">
        <v>13</v>
      </c>
      <c r="P31" s="381">
        <v>23</v>
      </c>
      <c r="Q31" s="381">
        <v>0</v>
      </c>
      <c r="R31" s="381">
        <v>45</v>
      </c>
      <c r="S31" s="734">
        <v>0.84</v>
      </c>
      <c r="T31" s="383">
        <v>44</v>
      </c>
      <c r="U31" s="141">
        <v>0.65</v>
      </c>
      <c r="V31" s="381">
        <v>4</v>
      </c>
      <c r="W31" s="381">
        <v>15</v>
      </c>
      <c r="X31" s="381">
        <v>39</v>
      </c>
      <c r="Y31" s="597">
        <v>67</v>
      </c>
      <c r="Z31" s="380">
        <v>124</v>
      </c>
      <c r="AA31" s="389">
        <v>1</v>
      </c>
      <c r="AB31" s="462">
        <v>0</v>
      </c>
    </row>
    <row r="32" spans="1:189" s="602" customFormat="1" ht="10.199999999999999" x14ac:dyDescent="0.2">
      <c r="A32" s="600"/>
      <c r="B32" s="364"/>
      <c r="C32" s="370"/>
      <c r="D32" s="372"/>
      <c r="E32" s="735"/>
      <c r="F32" s="372"/>
      <c r="G32" s="749"/>
      <c r="H32" s="736"/>
      <c r="I32" s="372"/>
      <c r="J32" s="372"/>
      <c r="K32" s="372"/>
      <c r="L32" s="441"/>
      <c r="M32" s="364"/>
      <c r="N32" s="742"/>
      <c r="O32" s="372"/>
      <c r="P32" s="372"/>
      <c r="Q32" s="372"/>
      <c r="R32" s="372"/>
      <c r="S32" s="737"/>
      <c r="T32" s="370"/>
      <c r="U32" s="738"/>
      <c r="V32" s="750"/>
      <c r="W32" s="750"/>
      <c r="X32" s="750"/>
      <c r="Y32" s="716"/>
      <c r="Z32" s="370"/>
      <c r="AA32" s="368"/>
      <c r="AB32" s="365"/>
    </row>
    <row r="33" spans="1:28" s="602" customFormat="1" ht="20.399999999999999" x14ac:dyDescent="0.2">
      <c r="A33" s="721" t="s">
        <v>154</v>
      </c>
      <c r="B33" s="497"/>
      <c r="C33" s="736"/>
      <c r="D33" s="722"/>
      <c r="E33" s="739"/>
      <c r="F33" s="722"/>
      <c r="G33" s="751"/>
      <c r="H33" s="736"/>
      <c r="I33" s="722"/>
      <c r="J33" s="722"/>
      <c r="K33" s="740"/>
      <c r="L33" s="142"/>
      <c r="M33" s="495"/>
      <c r="N33" s="742"/>
      <c r="O33" s="722"/>
      <c r="P33" s="722"/>
      <c r="Q33" s="722"/>
      <c r="R33" s="722"/>
      <c r="S33" s="741"/>
      <c r="T33" s="736"/>
      <c r="U33" s="742"/>
      <c r="V33" s="722"/>
      <c r="W33" s="722"/>
      <c r="X33" s="722"/>
      <c r="Y33" s="740"/>
      <c r="Z33" s="722"/>
      <c r="AA33" s="740"/>
      <c r="AB33" s="498"/>
    </row>
    <row r="34" spans="1:28" s="602" customFormat="1" ht="10.199999999999999" x14ac:dyDescent="0.2">
      <c r="A34" s="602" t="s">
        <v>205</v>
      </c>
      <c r="B34" s="752">
        <v>3</v>
      </c>
      <c r="C34" s="753">
        <v>3</v>
      </c>
      <c r="D34" s="704">
        <v>0</v>
      </c>
      <c r="E34" s="724" t="s">
        <v>64</v>
      </c>
      <c r="F34" s="704">
        <v>3</v>
      </c>
      <c r="G34" s="340">
        <v>0</v>
      </c>
      <c r="H34" s="753">
        <v>0</v>
      </c>
      <c r="I34" s="705">
        <v>0</v>
      </c>
      <c r="J34" s="705">
        <v>0</v>
      </c>
      <c r="K34" s="754">
        <v>0</v>
      </c>
      <c r="L34" s="638" t="s">
        <v>64</v>
      </c>
      <c r="M34" s="488">
        <v>0</v>
      </c>
      <c r="N34" s="699">
        <v>1</v>
      </c>
      <c r="O34" s="753">
        <v>3</v>
      </c>
      <c r="P34" s="705">
        <v>0</v>
      </c>
      <c r="Q34" s="705">
        <v>0</v>
      </c>
      <c r="R34" s="705">
        <v>0</v>
      </c>
      <c r="S34" s="725" t="s">
        <v>64</v>
      </c>
      <c r="T34" s="704">
        <v>0</v>
      </c>
      <c r="U34" s="699">
        <v>1</v>
      </c>
      <c r="V34" s="705">
        <v>0</v>
      </c>
      <c r="W34" s="705">
        <v>0</v>
      </c>
      <c r="X34" s="705">
        <v>2</v>
      </c>
      <c r="Y34" s="641">
        <v>1</v>
      </c>
      <c r="Z34" s="753">
        <v>3</v>
      </c>
      <c r="AA34" s="707">
        <v>0</v>
      </c>
      <c r="AB34" s="438">
        <v>0</v>
      </c>
    </row>
    <row r="35" spans="1:28" s="602" customFormat="1" ht="10.199999999999999" x14ac:dyDescent="0.2">
      <c r="A35" s="602" t="s">
        <v>204</v>
      </c>
      <c r="B35" s="752">
        <v>77</v>
      </c>
      <c r="C35" s="367">
        <v>60</v>
      </c>
      <c r="D35" s="370">
        <v>17</v>
      </c>
      <c r="E35" s="743">
        <v>0.22</v>
      </c>
      <c r="F35" s="370">
        <v>25</v>
      </c>
      <c r="G35" s="661">
        <v>9</v>
      </c>
      <c r="H35" s="370">
        <v>6</v>
      </c>
      <c r="I35" s="372">
        <v>2</v>
      </c>
      <c r="J35" s="372">
        <v>1</v>
      </c>
      <c r="K35" s="371">
        <v>0</v>
      </c>
      <c r="L35" s="662" t="s">
        <v>117</v>
      </c>
      <c r="M35" s="364">
        <v>43</v>
      </c>
      <c r="N35" s="545" t="s">
        <v>117</v>
      </c>
      <c r="O35" s="367">
        <v>7</v>
      </c>
      <c r="P35" s="372">
        <v>15</v>
      </c>
      <c r="Q35" s="372">
        <v>0</v>
      </c>
      <c r="R35" s="372">
        <v>0</v>
      </c>
      <c r="S35" s="744" t="s">
        <v>117</v>
      </c>
      <c r="T35" s="370">
        <v>55</v>
      </c>
      <c r="U35" s="545" t="s">
        <v>117</v>
      </c>
      <c r="V35" s="372">
        <v>11</v>
      </c>
      <c r="W35" s="372">
        <v>11</v>
      </c>
      <c r="X35" s="372">
        <v>11</v>
      </c>
      <c r="Y35" s="664">
        <v>44</v>
      </c>
      <c r="Z35" s="367">
        <v>77</v>
      </c>
      <c r="AA35" s="368">
        <v>0</v>
      </c>
      <c r="AB35" s="365">
        <v>0</v>
      </c>
    </row>
    <row r="36" spans="1:28" s="602" customFormat="1" ht="10.199999999999999" x14ac:dyDescent="0.2">
      <c r="A36" s="602" t="s">
        <v>206</v>
      </c>
      <c r="B36" s="752">
        <v>0</v>
      </c>
      <c r="C36" s="367">
        <v>0</v>
      </c>
      <c r="D36" s="370">
        <v>0</v>
      </c>
      <c r="E36" s="743" t="s">
        <v>64</v>
      </c>
      <c r="F36" s="370">
        <v>0</v>
      </c>
      <c r="G36" s="347">
        <v>0</v>
      </c>
      <c r="H36" s="370">
        <v>0</v>
      </c>
      <c r="I36" s="372">
        <v>0</v>
      </c>
      <c r="J36" s="372">
        <v>0</v>
      </c>
      <c r="K36" s="371">
        <v>0</v>
      </c>
      <c r="L36" s="755" t="s">
        <v>64</v>
      </c>
      <c r="M36" s="364">
        <v>0</v>
      </c>
      <c r="N36" s="545" t="s">
        <v>64</v>
      </c>
      <c r="O36" s="367">
        <v>0</v>
      </c>
      <c r="P36" s="372">
        <v>0</v>
      </c>
      <c r="Q36" s="372">
        <v>0</v>
      </c>
      <c r="R36" s="372">
        <v>0</v>
      </c>
      <c r="S36" s="744" t="s">
        <v>116</v>
      </c>
      <c r="T36" s="370">
        <v>0</v>
      </c>
      <c r="U36" s="545" t="s">
        <v>64</v>
      </c>
      <c r="V36" s="372">
        <v>0</v>
      </c>
      <c r="W36" s="372">
        <v>0</v>
      </c>
      <c r="X36" s="372">
        <v>0</v>
      </c>
      <c r="Y36" s="664">
        <v>0</v>
      </c>
      <c r="Z36" s="367">
        <v>0</v>
      </c>
      <c r="AA36" s="368">
        <v>0</v>
      </c>
      <c r="AB36" s="365">
        <v>0</v>
      </c>
    </row>
    <row r="37" spans="1:28" s="602" customFormat="1" ht="10.199999999999999" x14ac:dyDescent="0.2">
      <c r="A37" s="602" t="s">
        <v>196</v>
      </c>
      <c r="B37" s="756">
        <v>3</v>
      </c>
      <c r="C37" s="367">
        <v>3</v>
      </c>
      <c r="D37" s="370">
        <v>0</v>
      </c>
      <c r="E37" s="743" t="s">
        <v>64</v>
      </c>
      <c r="F37" s="370">
        <v>3</v>
      </c>
      <c r="G37" s="661">
        <v>0</v>
      </c>
      <c r="H37" s="370">
        <v>0</v>
      </c>
      <c r="I37" s="372">
        <v>0</v>
      </c>
      <c r="J37" s="372">
        <v>0</v>
      </c>
      <c r="K37" s="371">
        <v>0</v>
      </c>
      <c r="L37" s="662" t="s">
        <v>64</v>
      </c>
      <c r="M37" s="364">
        <v>0</v>
      </c>
      <c r="N37" s="545">
        <v>1</v>
      </c>
      <c r="O37" s="367">
        <v>2</v>
      </c>
      <c r="P37" s="372">
        <v>0</v>
      </c>
      <c r="Q37" s="372">
        <v>0</v>
      </c>
      <c r="R37" s="372">
        <v>1</v>
      </c>
      <c r="S37" s="744" t="s">
        <v>69</v>
      </c>
      <c r="T37" s="370">
        <v>0</v>
      </c>
      <c r="U37" s="545">
        <v>1</v>
      </c>
      <c r="V37" s="372">
        <v>0</v>
      </c>
      <c r="W37" s="372">
        <v>0</v>
      </c>
      <c r="X37" s="372">
        <v>2</v>
      </c>
      <c r="Y37" s="664">
        <v>1</v>
      </c>
      <c r="Z37" s="367">
        <v>2</v>
      </c>
      <c r="AA37" s="368">
        <v>0</v>
      </c>
      <c r="AB37" s="365">
        <v>1</v>
      </c>
    </row>
    <row r="38" spans="1:28" s="602" customFormat="1" ht="10.199999999999999" x14ac:dyDescent="0.2">
      <c r="A38" s="602" t="s">
        <v>203</v>
      </c>
      <c r="B38" s="752">
        <v>138</v>
      </c>
      <c r="C38" s="367">
        <v>89</v>
      </c>
      <c r="D38" s="370">
        <v>49</v>
      </c>
      <c r="E38" s="727">
        <v>0.36</v>
      </c>
      <c r="F38" s="370">
        <v>31</v>
      </c>
      <c r="G38" s="757">
        <v>21</v>
      </c>
      <c r="H38" s="370">
        <v>13</v>
      </c>
      <c r="I38" s="372">
        <v>7</v>
      </c>
      <c r="J38" s="372">
        <v>1</v>
      </c>
      <c r="K38" s="371">
        <v>0</v>
      </c>
      <c r="L38" s="747" t="s">
        <v>117</v>
      </c>
      <c r="M38" s="364">
        <v>86</v>
      </c>
      <c r="N38" s="545" t="s">
        <v>117</v>
      </c>
      <c r="O38" s="367">
        <v>12</v>
      </c>
      <c r="P38" s="372">
        <v>22</v>
      </c>
      <c r="Q38" s="372">
        <v>1</v>
      </c>
      <c r="R38" s="372">
        <v>2</v>
      </c>
      <c r="S38" s="731" t="s">
        <v>117</v>
      </c>
      <c r="T38" s="370">
        <v>101</v>
      </c>
      <c r="U38" s="545" t="s">
        <v>117</v>
      </c>
      <c r="V38" s="372">
        <v>12</v>
      </c>
      <c r="W38" s="372">
        <v>23</v>
      </c>
      <c r="X38" s="372">
        <v>22</v>
      </c>
      <c r="Y38" s="758">
        <v>81</v>
      </c>
      <c r="Z38" s="367">
        <v>138</v>
      </c>
      <c r="AA38" s="368">
        <v>0</v>
      </c>
      <c r="AB38" s="365">
        <v>0</v>
      </c>
    </row>
    <row r="39" spans="1:28" s="144" customFormat="1" ht="10.199999999999999" x14ac:dyDescent="0.2">
      <c r="A39" s="721" t="s">
        <v>79</v>
      </c>
      <c r="B39" s="460">
        <v>221</v>
      </c>
      <c r="C39" s="380">
        <v>155</v>
      </c>
      <c r="D39" s="383">
        <v>66</v>
      </c>
      <c r="E39" s="733">
        <v>0.3</v>
      </c>
      <c r="F39" s="383">
        <v>62</v>
      </c>
      <c r="G39" s="673">
        <v>30</v>
      </c>
      <c r="H39" s="380">
        <v>19</v>
      </c>
      <c r="I39" s="381">
        <v>9</v>
      </c>
      <c r="J39" s="381">
        <v>2</v>
      </c>
      <c r="K39" s="384">
        <v>0</v>
      </c>
      <c r="L39" s="461" t="s">
        <v>117</v>
      </c>
      <c r="M39" s="388">
        <v>129</v>
      </c>
      <c r="N39" s="141" t="s">
        <v>117</v>
      </c>
      <c r="O39" s="380">
        <v>24</v>
      </c>
      <c r="P39" s="381">
        <v>37</v>
      </c>
      <c r="Q39" s="381">
        <v>1</v>
      </c>
      <c r="R39" s="381">
        <v>3</v>
      </c>
      <c r="S39" s="734" t="s">
        <v>117</v>
      </c>
      <c r="T39" s="383">
        <v>156</v>
      </c>
      <c r="U39" s="141" t="s">
        <v>117</v>
      </c>
      <c r="V39" s="380">
        <v>23</v>
      </c>
      <c r="W39" s="381">
        <v>34</v>
      </c>
      <c r="X39" s="381">
        <v>37</v>
      </c>
      <c r="Y39" s="759">
        <v>127</v>
      </c>
      <c r="Z39" s="380">
        <v>220</v>
      </c>
      <c r="AA39" s="389">
        <v>0</v>
      </c>
      <c r="AB39" s="462">
        <v>1</v>
      </c>
    </row>
    <row r="40" spans="1:28" s="765" customFormat="1" ht="10.199999999999999" x14ac:dyDescent="0.2">
      <c r="A40" s="600"/>
      <c r="B40" s="364"/>
      <c r="C40" s="370"/>
      <c r="D40" s="372"/>
      <c r="E40" s="760"/>
      <c r="F40" s="372"/>
      <c r="G40" s="372"/>
      <c r="H40" s="372"/>
      <c r="I40" s="372"/>
      <c r="J40" s="372"/>
      <c r="K40" s="372"/>
      <c r="L40" s="237"/>
      <c r="M40" s="370"/>
      <c r="N40" s="761"/>
      <c r="O40" s="372"/>
      <c r="P40" s="372"/>
      <c r="Q40" s="372"/>
      <c r="R40" s="372"/>
      <c r="S40" s="762"/>
      <c r="T40" s="372"/>
      <c r="U40" s="763"/>
      <c r="V40" s="372"/>
      <c r="W40" s="372"/>
      <c r="X40" s="372"/>
      <c r="Y40" s="368"/>
      <c r="Z40" s="372"/>
      <c r="AA40" s="368"/>
      <c r="AB40" s="764"/>
    </row>
    <row r="41" spans="1:28" s="236" customFormat="1" ht="10.199999999999999" x14ac:dyDescent="0.2">
      <c r="A41" s="600"/>
      <c r="B41" s="364"/>
      <c r="C41" s="370"/>
      <c r="D41" s="372"/>
      <c r="E41" s="760"/>
      <c r="F41" s="372"/>
      <c r="G41" s="372"/>
      <c r="H41" s="372"/>
      <c r="I41" s="372"/>
      <c r="J41" s="372"/>
      <c r="K41" s="372"/>
      <c r="L41" s="237"/>
      <c r="M41" s="370"/>
      <c r="N41" s="761"/>
      <c r="O41" s="372"/>
      <c r="P41" s="372"/>
      <c r="Q41" s="372"/>
      <c r="R41" s="372"/>
      <c r="S41" s="766"/>
      <c r="T41" s="372"/>
      <c r="U41" s="763"/>
      <c r="V41" s="372"/>
      <c r="W41" s="372"/>
      <c r="X41" s="372"/>
      <c r="Y41" s="368"/>
      <c r="Z41" s="372"/>
      <c r="AA41" s="368"/>
      <c r="AB41" s="767"/>
    </row>
    <row r="42" spans="1:28" s="770" customFormat="1" x14ac:dyDescent="0.25">
      <c r="A42" s="600"/>
      <c r="B42" s="364"/>
      <c r="C42" s="364"/>
      <c r="D42" s="364"/>
      <c r="E42" s="599"/>
      <c r="F42" s="364"/>
      <c r="G42" s="364"/>
      <c r="H42" s="364"/>
      <c r="I42" s="364"/>
      <c r="J42" s="364"/>
      <c r="K42" s="364"/>
      <c r="L42" s="768"/>
      <c r="M42" s="364"/>
      <c r="N42" s="769"/>
      <c r="O42" s="364"/>
      <c r="P42" s="364"/>
      <c r="Q42" s="364"/>
      <c r="R42" s="364"/>
      <c r="S42" s="395"/>
      <c r="T42" s="364"/>
      <c r="U42" s="24"/>
      <c r="V42" s="364"/>
      <c r="W42" s="364"/>
      <c r="X42" s="364"/>
      <c r="Y42" s="364"/>
      <c r="Z42" s="364"/>
      <c r="AA42" s="364"/>
      <c r="AB42" s="364"/>
    </row>
    <row r="43" spans="1:28" x14ac:dyDescent="0.25">
      <c r="A43" s="771"/>
      <c r="B43" s="650"/>
      <c r="C43" s="612"/>
      <c r="D43" s="687"/>
      <c r="E43" s="772"/>
      <c r="F43" s="612"/>
      <c r="G43" s="650"/>
      <c r="H43" s="612"/>
      <c r="I43" s="612"/>
      <c r="J43" s="612"/>
      <c r="K43" s="612"/>
      <c r="L43" s="773"/>
      <c r="M43" s="413"/>
      <c r="N43" s="774"/>
      <c r="O43" s="612"/>
      <c r="P43" s="612"/>
      <c r="Q43" s="612"/>
      <c r="R43" s="612"/>
      <c r="S43" s="772"/>
      <c r="T43" s="612"/>
      <c r="U43" s="303"/>
      <c r="V43" s="612"/>
      <c r="W43" s="612"/>
      <c r="X43" s="612"/>
      <c r="Y43" s="612"/>
      <c r="Z43" s="612"/>
      <c r="AA43" s="612"/>
      <c r="AB43" s="612"/>
    </row>
    <row r="44" spans="1:28" x14ac:dyDescent="0.25">
      <c r="A44" s="149" t="s">
        <v>80</v>
      </c>
      <c r="B44" s="329"/>
      <c r="C44" s="503"/>
      <c r="D44" s="687"/>
      <c r="E44" s="775"/>
      <c r="F44" s="776"/>
      <c r="G44" s="650"/>
      <c r="H44" s="612"/>
      <c r="I44" s="612"/>
      <c r="J44" s="612"/>
      <c r="K44" s="612"/>
      <c r="L44" s="773"/>
      <c r="M44" s="413"/>
      <c r="N44" s="774"/>
      <c r="O44" s="612"/>
      <c r="P44" s="612"/>
      <c r="Q44" s="612"/>
      <c r="R44" s="612"/>
      <c r="S44" s="772"/>
      <c r="T44" s="612"/>
      <c r="U44" s="303"/>
      <c r="V44" s="612"/>
      <c r="W44" s="612"/>
      <c r="X44" s="612"/>
      <c r="Y44" s="612"/>
      <c r="Z44" s="612"/>
      <c r="AA44" s="612"/>
      <c r="AB44" s="612"/>
    </row>
    <row r="45" spans="1:28" ht="11.25" customHeight="1" x14ac:dyDescent="0.25">
      <c r="A45" s="164" t="s">
        <v>81</v>
      </c>
      <c r="B45" s="777"/>
      <c r="C45" s="777"/>
      <c r="D45" s="687"/>
      <c r="E45" s="153"/>
      <c r="F45" s="778"/>
      <c r="G45" s="779"/>
      <c r="H45" s="780"/>
      <c r="I45" s="779"/>
      <c r="J45" s="779"/>
      <c r="K45" s="779"/>
      <c r="L45" s="781"/>
      <c r="M45" s="782"/>
      <c r="O45" s="783"/>
      <c r="P45" s="779"/>
      <c r="Q45" s="784"/>
      <c r="R45" s="779"/>
      <c r="S45" s="311"/>
      <c r="T45" s="784"/>
      <c r="U45" s="785"/>
      <c r="V45" s="779"/>
      <c r="W45" s="779"/>
      <c r="X45" s="779"/>
    </row>
    <row r="46" spans="1:28" ht="15.75" customHeight="1" x14ac:dyDescent="0.25">
      <c r="A46" s="169" t="s">
        <v>82</v>
      </c>
      <c r="B46" s="606"/>
      <c r="C46" s="606"/>
      <c r="D46" s="687"/>
      <c r="E46" s="170"/>
      <c r="F46" s="786"/>
      <c r="G46" s="779"/>
      <c r="H46" s="780"/>
      <c r="I46" s="779"/>
      <c r="J46" s="779"/>
      <c r="K46" s="779"/>
      <c r="L46" s="311"/>
      <c r="M46" s="779"/>
      <c r="O46" s="779"/>
      <c r="P46" s="784"/>
      <c r="Q46" s="784"/>
      <c r="R46" s="779"/>
      <c r="S46" s="311"/>
      <c r="T46" s="779"/>
      <c r="V46" s="779"/>
      <c r="W46" s="779"/>
    </row>
    <row r="47" spans="1:28" ht="41.4" x14ac:dyDescent="0.25">
      <c r="A47" s="164" t="s">
        <v>155</v>
      </c>
      <c r="B47" s="606"/>
      <c r="C47" s="606"/>
      <c r="D47" s="606"/>
      <c r="E47" s="170"/>
      <c r="F47" s="786"/>
      <c r="G47" s="779"/>
      <c r="H47" s="780"/>
      <c r="I47" s="779"/>
      <c r="J47" s="779"/>
      <c r="K47" s="779"/>
      <c r="L47" s="311"/>
      <c r="M47" s="779"/>
      <c r="O47" s="779"/>
      <c r="P47" s="784"/>
      <c r="Q47" s="784"/>
      <c r="R47" s="779"/>
      <c r="S47" s="311"/>
      <c r="T47" s="779"/>
      <c r="V47" s="779"/>
      <c r="W47" s="779"/>
    </row>
    <row r="48" spans="1:28" ht="49.5" customHeight="1" x14ac:dyDescent="0.25">
      <c r="A48" s="164" t="s">
        <v>156</v>
      </c>
      <c r="B48" s="606"/>
      <c r="C48" s="606"/>
      <c r="D48" s="606"/>
      <c r="E48" s="170"/>
      <c r="F48" s="786"/>
      <c r="H48" s="780"/>
      <c r="I48" s="779"/>
      <c r="J48" s="779"/>
      <c r="K48" s="779"/>
      <c r="O48" s="779"/>
      <c r="P48" s="779"/>
      <c r="Q48" s="779"/>
      <c r="R48" s="779"/>
      <c r="S48" s="311"/>
      <c r="T48" s="779"/>
      <c r="V48" s="779"/>
      <c r="W48" s="779"/>
    </row>
    <row r="49" spans="1:23" ht="15.75" customHeight="1" x14ac:dyDescent="0.25">
      <c r="A49" s="164" t="s">
        <v>157</v>
      </c>
      <c r="B49" s="606"/>
      <c r="C49" s="606"/>
      <c r="D49" s="606"/>
      <c r="E49" s="170"/>
      <c r="F49" s="786"/>
      <c r="H49" s="780"/>
      <c r="I49" s="779"/>
      <c r="J49" s="779"/>
      <c r="K49" s="779"/>
      <c r="O49" s="779"/>
      <c r="P49" s="779"/>
      <c r="Q49" s="779"/>
      <c r="R49" s="779"/>
      <c r="S49" s="311"/>
      <c r="T49" s="779"/>
      <c r="V49" s="779"/>
      <c r="W49" s="779"/>
    </row>
    <row r="50" spans="1:23" ht="21.75" customHeight="1" x14ac:dyDescent="0.25">
      <c r="A50" s="164" t="s">
        <v>191</v>
      </c>
      <c r="B50" s="606"/>
      <c r="C50" s="606"/>
      <c r="D50" s="606"/>
      <c r="E50" s="170"/>
      <c r="F50" s="606"/>
      <c r="H50" s="786"/>
      <c r="I50" s="779"/>
      <c r="J50" s="779"/>
      <c r="K50" s="779"/>
      <c r="O50" s="779"/>
      <c r="P50" s="779"/>
      <c r="Q50" s="779"/>
      <c r="R50" s="779"/>
      <c r="S50" s="311"/>
      <c r="T50" s="779"/>
      <c r="V50" s="779"/>
      <c r="W50" s="779"/>
    </row>
    <row r="51" spans="1:23" x14ac:dyDescent="0.25">
      <c r="A51" s="306"/>
      <c r="B51" s="606"/>
      <c r="C51" s="606"/>
      <c r="D51" s="606"/>
      <c r="E51" s="170"/>
      <c r="F51" s="606"/>
      <c r="H51" s="786"/>
      <c r="I51" s="779"/>
      <c r="J51" s="779"/>
      <c r="K51" s="779"/>
      <c r="O51" s="779"/>
      <c r="P51" s="779"/>
      <c r="Q51" s="779"/>
      <c r="R51" s="779"/>
      <c r="S51" s="311"/>
      <c r="T51" s="779"/>
      <c r="V51" s="779"/>
      <c r="W51" s="779"/>
    </row>
    <row r="52" spans="1:23" x14ac:dyDescent="0.25">
      <c r="A52" s="306" t="s">
        <v>91</v>
      </c>
    </row>
    <row r="53" spans="1:23" x14ac:dyDescent="0.25">
      <c r="A53" s="306" t="s">
        <v>92</v>
      </c>
    </row>
    <row r="54" spans="1:23" ht="21" x14ac:dyDescent="0.25">
      <c r="A54" s="306" t="s">
        <v>93</v>
      </c>
    </row>
    <row r="55" spans="1:23" x14ac:dyDescent="0.25">
      <c r="A55" s="306" t="s">
        <v>94</v>
      </c>
    </row>
    <row r="56" spans="1:23" x14ac:dyDescent="0.25">
      <c r="A56" s="306"/>
    </row>
    <row r="57" spans="1:23" ht="21" x14ac:dyDescent="0.25">
      <c r="A57" s="306" t="s">
        <v>169</v>
      </c>
    </row>
  </sheetData>
  <mergeCells count="7">
    <mergeCell ref="Z5:AB6"/>
    <mergeCell ref="A5:A7"/>
    <mergeCell ref="B5:B7"/>
    <mergeCell ref="C5:E6"/>
    <mergeCell ref="F5:M5"/>
    <mergeCell ref="O5:T6"/>
    <mergeCell ref="V5:Y6"/>
  </mergeCells>
  <pageMargins left="0.70866141732283516" right="0.70866141732283516" top="0.74803149606299213" bottom="0.74803149606299213" header="0.31496062992126012" footer="0.31496062992126012"/>
  <pageSetup paperSize="0" scale="63"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heetViews>
  <sheetFormatPr defaultColWidth="9.109375" defaultRowHeight="13.2" x14ac:dyDescent="0.25"/>
  <cols>
    <col min="1" max="1" width="62.6640625" style="791" customWidth="1"/>
    <col min="2" max="2" width="9.33203125" style="797" customWidth="1"/>
    <col min="3" max="6" width="9.88671875" style="797" customWidth="1"/>
    <col min="7" max="14" width="10.6640625" style="797" customWidth="1"/>
    <col min="15" max="18" width="10.6640625" style="798" customWidth="1"/>
    <col min="19" max="26" width="10.6640625" style="797" customWidth="1"/>
    <col min="27" max="30" width="9.109375" style="790" customWidth="1"/>
    <col min="31" max="31" width="9.109375" style="791" customWidth="1"/>
    <col min="32" max="16384" width="9.109375" style="791"/>
  </cols>
  <sheetData>
    <row r="1" spans="1:30" ht="15.6" x14ac:dyDescent="0.25">
      <c r="A1" s="787" t="s">
        <v>207</v>
      </c>
      <c r="B1" s="788"/>
      <c r="C1" s="788"/>
      <c r="D1" s="788"/>
      <c r="E1" s="788"/>
      <c r="F1" s="788"/>
      <c r="G1" s="788"/>
      <c r="H1" s="788"/>
      <c r="I1" s="788"/>
      <c r="J1" s="788"/>
      <c r="K1" s="788"/>
      <c r="L1" s="788"/>
      <c r="M1" s="788"/>
      <c r="N1" s="788"/>
      <c r="O1" s="789"/>
      <c r="P1" s="789"/>
      <c r="Q1" s="789"/>
      <c r="R1" s="789"/>
      <c r="S1" s="788"/>
      <c r="T1" s="788"/>
      <c r="U1" s="788"/>
      <c r="V1" s="788"/>
      <c r="W1" s="788"/>
      <c r="X1" s="788"/>
      <c r="Y1" s="788"/>
      <c r="Z1" s="788"/>
    </row>
    <row r="2" spans="1:30" x14ac:dyDescent="0.25">
      <c r="A2" s="787"/>
      <c r="B2" s="792"/>
      <c r="C2" s="792"/>
      <c r="D2" s="792"/>
      <c r="E2" s="792"/>
      <c r="F2" s="792"/>
      <c r="G2" s="792"/>
      <c r="H2" s="792"/>
      <c r="I2" s="792"/>
      <c r="J2" s="792"/>
      <c r="K2" s="792"/>
      <c r="L2" s="792"/>
      <c r="M2" s="792"/>
      <c r="N2" s="792"/>
      <c r="O2" s="793"/>
      <c r="P2" s="793"/>
      <c r="Q2" s="793"/>
      <c r="R2" s="793"/>
      <c r="S2" s="792"/>
      <c r="T2" s="792"/>
      <c r="U2" s="792"/>
      <c r="V2" s="792"/>
      <c r="W2" s="792"/>
      <c r="X2" s="792"/>
      <c r="Y2" s="792"/>
      <c r="Z2" s="792"/>
      <c r="AA2" s="794"/>
      <c r="AB2" s="794"/>
      <c r="AC2" s="794"/>
      <c r="AD2" s="794"/>
    </row>
    <row r="3" spans="1:30" x14ac:dyDescent="0.25">
      <c r="A3" s="795"/>
      <c r="B3" s="796"/>
      <c r="AA3" s="908"/>
      <c r="AB3" s="908"/>
      <c r="AC3" s="908"/>
      <c r="AD3" s="908"/>
    </row>
    <row r="4" spans="1:30" x14ac:dyDescent="0.25">
      <c r="A4" s="794"/>
      <c r="B4" s="799"/>
      <c r="C4" s="799"/>
      <c r="D4" s="799"/>
      <c r="E4" s="799"/>
      <c r="F4" s="799"/>
      <c r="G4" s="799"/>
      <c r="H4" s="799"/>
      <c r="I4" s="799"/>
      <c r="J4" s="799"/>
      <c r="K4" s="799"/>
      <c r="L4" s="799"/>
      <c r="M4" s="799"/>
      <c r="N4" s="799"/>
      <c r="O4" s="800"/>
      <c r="P4" s="800"/>
      <c r="Q4" s="800"/>
      <c r="R4" s="800"/>
      <c r="S4" s="799"/>
      <c r="T4" s="799"/>
      <c r="U4" s="799"/>
      <c r="V4" s="799"/>
      <c r="W4" s="799"/>
      <c r="X4" s="799"/>
      <c r="Y4" s="799"/>
      <c r="Z4" s="799"/>
      <c r="AA4" s="791"/>
      <c r="AB4" s="791"/>
      <c r="AC4" s="791"/>
      <c r="AD4" s="791"/>
    </row>
    <row r="5" spans="1:30" s="790" customFormat="1" x14ac:dyDescent="0.25">
      <c r="A5" s="909" t="s">
        <v>194</v>
      </c>
      <c r="B5" s="801"/>
      <c r="C5" s="910" t="s">
        <v>96</v>
      </c>
      <c r="D5" s="910"/>
      <c r="E5" s="910"/>
      <c r="F5" s="910"/>
      <c r="G5" s="910" t="s">
        <v>40</v>
      </c>
      <c r="H5" s="910"/>
      <c r="I5" s="910"/>
      <c r="J5" s="910"/>
      <c r="K5" s="910" t="s">
        <v>41</v>
      </c>
      <c r="L5" s="910"/>
      <c r="M5" s="910"/>
      <c r="N5" s="910"/>
      <c r="O5" s="911" t="s">
        <v>208</v>
      </c>
      <c r="P5" s="911"/>
      <c r="Q5" s="911"/>
      <c r="R5" s="911"/>
      <c r="S5" s="912" t="s">
        <v>98</v>
      </c>
      <c r="T5" s="912"/>
      <c r="U5" s="912"/>
      <c r="V5" s="912"/>
      <c r="W5" s="913" t="s">
        <v>99</v>
      </c>
      <c r="X5" s="913"/>
      <c r="Y5" s="913"/>
      <c r="Z5" s="913"/>
      <c r="AA5" s="914" t="s">
        <v>209</v>
      </c>
      <c r="AB5" s="914"/>
      <c r="AC5" s="914"/>
      <c r="AD5" s="914"/>
    </row>
    <row r="6" spans="1:30" s="790" customFormat="1" x14ac:dyDescent="0.25">
      <c r="A6" s="909"/>
      <c r="B6" s="802" t="s">
        <v>79</v>
      </c>
      <c r="C6" s="803" t="s">
        <v>57</v>
      </c>
      <c r="D6" s="803" t="s">
        <v>58</v>
      </c>
      <c r="E6" s="803" t="s">
        <v>59</v>
      </c>
      <c r="F6" s="804" t="s">
        <v>60</v>
      </c>
      <c r="G6" s="805" t="s">
        <v>57</v>
      </c>
      <c r="H6" s="803" t="s">
        <v>58</v>
      </c>
      <c r="I6" s="803" t="s">
        <v>59</v>
      </c>
      <c r="J6" s="806" t="s">
        <v>60</v>
      </c>
      <c r="K6" s="807" t="s">
        <v>57</v>
      </c>
      <c r="L6" s="803" t="s">
        <v>58</v>
      </c>
      <c r="M6" s="803" t="s">
        <v>59</v>
      </c>
      <c r="N6" s="806" t="s">
        <v>60</v>
      </c>
      <c r="O6" s="808" t="s">
        <v>57</v>
      </c>
      <c r="P6" s="809" t="s">
        <v>58</v>
      </c>
      <c r="Q6" s="809" t="s">
        <v>59</v>
      </c>
      <c r="R6" s="810" t="s">
        <v>60</v>
      </c>
      <c r="S6" s="811" t="s">
        <v>57</v>
      </c>
      <c r="T6" s="812" t="s">
        <v>58</v>
      </c>
      <c r="U6" s="812" t="s">
        <v>59</v>
      </c>
      <c r="V6" s="806" t="s">
        <v>60</v>
      </c>
      <c r="W6" s="813" t="s">
        <v>57</v>
      </c>
      <c r="X6" s="812" t="s">
        <v>58</v>
      </c>
      <c r="Y6" s="812" t="s">
        <v>59</v>
      </c>
      <c r="Z6" s="806" t="s">
        <v>60</v>
      </c>
      <c r="AA6" s="814" t="s">
        <v>57</v>
      </c>
      <c r="AB6" s="814" t="s">
        <v>58</v>
      </c>
      <c r="AC6" s="814" t="s">
        <v>59</v>
      </c>
      <c r="AD6" s="815" t="s">
        <v>60</v>
      </c>
    </row>
    <row r="7" spans="1:30" s="790" customFormat="1" ht="32.4" customHeight="1" x14ac:dyDescent="0.25">
      <c r="A7" s="816" t="s">
        <v>195</v>
      </c>
      <c r="B7" s="817"/>
      <c r="C7" s="818"/>
      <c r="D7" s="818"/>
      <c r="E7" s="818"/>
      <c r="F7" s="819"/>
      <c r="G7" s="820"/>
      <c r="H7" s="818"/>
      <c r="I7" s="818"/>
      <c r="J7" s="821"/>
      <c r="K7" s="822"/>
      <c r="L7" s="818"/>
      <c r="M7" s="818"/>
      <c r="N7" s="821"/>
      <c r="O7" s="823"/>
      <c r="P7" s="824"/>
      <c r="Q7" s="824"/>
      <c r="R7" s="825"/>
      <c r="S7" s="826"/>
      <c r="T7" s="818"/>
      <c r="U7" s="818"/>
      <c r="V7" s="821"/>
      <c r="W7" s="822"/>
      <c r="X7" s="818"/>
      <c r="Y7" s="818"/>
      <c r="Z7" s="821"/>
      <c r="AA7" s="827"/>
      <c r="AB7" s="827"/>
      <c r="AC7" s="827"/>
      <c r="AD7" s="828"/>
    </row>
    <row r="8" spans="1:30" x14ac:dyDescent="0.25">
      <c r="A8" s="829" t="s">
        <v>196</v>
      </c>
      <c r="B8" s="830">
        <v>12</v>
      </c>
      <c r="C8" s="831">
        <v>0</v>
      </c>
      <c r="D8" s="831">
        <v>0</v>
      </c>
      <c r="E8" s="831">
        <v>6</v>
      </c>
      <c r="F8" s="832">
        <v>6</v>
      </c>
      <c r="G8" s="833">
        <v>0</v>
      </c>
      <c r="H8" s="831">
        <v>0</v>
      </c>
      <c r="I8" s="831">
        <v>2</v>
      </c>
      <c r="J8" s="834">
        <v>6</v>
      </c>
      <c r="K8" s="835">
        <v>0</v>
      </c>
      <c r="L8" s="831">
        <v>0</v>
      </c>
      <c r="M8" s="831">
        <v>4</v>
      </c>
      <c r="N8" s="834">
        <v>0</v>
      </c>
      <c r="O8" s="836" t="s">
        <v>64</v>
      </c>
      <c r="P8" s="837" t="s">
        <v>64</v>
      </c>
      <c r="Q8" s="837" t="s">
        <v>69</v>
      </c>
      <c r="R8" s="838" t="s">
        <v>64</v>
      </c>
      <c r="S8" s="839">
        <v>0</v>
      </c>
      <c r="T8" s="831">
        <v>0</v>
      </c>
      <c r="U8" s="831">
        <v>6</v>
      </c>
      <c r="V8" s="834">
        <v>6</v>
      </c>
      <c r="W8" s="835">
        <v>0</v>
      </c>
      <c r="X8" s="831">
        <v>0</v>
      </c>
      <c r="Y8" s="831">
        <v>0</v>
      </c>
      <c r="Z8" s="834">
        <v>0</v>
      </c>
      <c r="AA8" s="840" t="s">
        <v>64</v>
      </c>
      <c r="AB8" s="837" t="s">
        <v>64</v>
      </c>
      <c r="AC8" s="837" t="s">
        <v>64</v>
      </c>
      <c r="AD8" s="841" t="s">
        <v>64</v>
      </c>
    </row>
    <row r="9" spans="1:30" x14ac:dyDescent="0.25">
      <c r="A9" s="842" t="s">
        <v>197</v>
      </c>
      <c r="B9" s="830">
        <v>58</v>
      </c>
      <c r="C9" s="831">
        <v>1</v>
      </c>
      <c r="D9" s="831">
        <v>7</v>
      </c>
      <c r="E9" s="831">
        <v>22</v>
      </c>
      <c r="F9" s="832">
        <v>28</v>
      </c>
      <c r="G9" s="833">
        <v>0</v>
      </c>
      <c r="H9" s="831">
        <v>4</v>
      </c>
      <c r="I9" s="831">
        <v>9</v>
      </c>
      <c r="J9" s="834">
        <v>21</v>
      </c>
      <c r="K9" s="835">
        <v>1</v>
      </c>
      <c r="L9" s="831">
        <v>3</v>
      </c>
      <c r="M9" s="831">
        <v>13</v>
      </c>
      <c r="N9" s="834">
        <v>7</v>
      </c>
      <c r="O9" s="836" t="s">
        <v>69</v>
      </c>
      <c r="P9" s="837" t="s">
        <v>69</v>
      </c>
      <c r="Q9" s="837">
        <v>0.59</v>
      </c>
      <c r="R9" s="838">
        <v>0.25</v>
      </c>
      <c r="S9" s="839">
        <v>1</v>
      </c>
      <c r="T9" s="831">
        <v>6</v>
      </c>
      <c r="U9" s="831">
        <v>18</v>
      </c>
      <c r="V9" s="834">
        <v>21</v>
      </c>
      <c r="W9" s="835">
        <v>0</v>
      </c>
      <c r="X9" s="831">
        <v>1</v>
      </c>
      <c r="Y9" s="831">
        <v>3</v>
      </c>
      <c r="Z9" s="834">
        <v>4</v>
      </c>
      <c r="AA9" s="843" t="s">
        <v>64</v>
      </c>
      <c r="AB9" s="844" t="s">
        <v>69</v>
      </c>
      <c r="AC9" s="844">
        <v>0.14000000000000001</v>
      </c>
      <c r="AD9" s="841">
        <v>0.16</v>
      </c>
    </row>
    <row r="10" spans="1:30" x14ac:dyDescent="0.25">
      <c r="A10" s="845" t="s">
        <v>198</v>
      </c>
      <c r="B10" s="830">
        <v>29</v>
      </c>
      <c r="C10" s="831">
        <v>1</v>
      </c>
      <c r="D10" s="831">
        <v>5</v>
      </c>
      <c r="E10" s="831">
        <v>4</v>
      </c>
      <c r="F10" s="832">
        <v>19</v>
      </c>
      <c r="G10" s="833">
        <v>1</v>
      </c>
      <c r="H10" s="831">
        <v>4</v>
      </c>
      <c r="I10" s="831">
        <v>2</v>
      </c>
      <c r="J10" s="834">
        <v>12</v>
      </c>
      <c r="K10" s="835">
        <v>0</v>
      </c>
      <c r="L10" s="831">
        <v>1</v>
      </c>
      <c r="M10" s="831">
        <v>2</v>
      </c>
      <c r="N10" s="834">
        <v>7</v>
      </c>
      <c r="O10" s="836" t="s">
        <v>64</v>
      </c>
      <c r="P10" s="837" t="s">
        <v>69</v>
      </c>
      <c r="Q10" s="837" t="s">
        <v>69</v>
      </c>
      <c r="R10" s="838">
        <v>0.37</v>
      </c>
      <c r="S10" s="839">
        <v>0</v>
      </c>
      <c r="T10" s="831">
        <v>3</v>
      </c>
      <c r="U10" s="831">
        <v>2</v>
      </c>
      <c r="V10" s="834">
        <v>13</v>
      </c>
      <c r="W10" s="835">
        <v>1</v>
      </c>
      <c r="X10" s="831">
        <v>2</v>
      </c>
      <c r="Y10" s="831">
        <v>1</v>
      </c>
      <c r="Z10" s="834">
        <v>3</v>
      </c>
      <c r="AA10" s="843" t="s">
        <v>69</v>
      </c>
      <c r="AB10" s="844" t="s">
        <v>69</v>
      </c>
      <c r="AC10" s="844" t="s">
        <v>69</v>
      </c>
      <c r="AD10" s="846">
        <v>0.19</v>
      </c>
    </row>
    <row r="11" spans="1:30" x14ac:dyDescent="0.25">
      <c r="A11" s="845" t="s">
        <v>199</v>
      </c>
      <c r="B11" s="830">
        <v>1255</v>
      </c>
      <c r="C11" s="831">
        <v>28</v>
      </c>
      <c r="D11" s="831">
        <v>201</v>
      </c>
      <c r="E11" s="831">
        <v>421</v>
      </c>
      <c r="F11" s="832">
        <v>605</v>
      </c>
      <c r="G11" s="833">
        <v>11</v>
      </c>
      <c r="H11" s="831">
        <v>83</v>
      </c>
      <c r="I11" s="831">
        <v>182</v>
      </c>
      <c r="J11" s="834">
        <v>384</v>
      </c>
      <c r="K11" s="835">
        <v>17</v>
      </c>
      <c r="L11" s="831">
        <v>118</v>
      </c>
      <c r="M11" s="831">
        <v>239</v>
      </c>
      <c r="N11" s="834">
        <v>221</v>
      </c>
      <c r="O11" s="836">
        <v>0.61</v>
      </c>
      <c r="P11" s="837">
        <v>0.59</v>
      </c>
      <c r="Q11" s="837">
        <v>0.56999999999999995</v>
      </c>
      <c r="R11" s="838">
        <v>0.37</v>
      </c>
      <c r="S11" s="839">
        <v>23</v>
      </c>
      <c r="T11" s="831">
        <v>153</v>
      </c>
      <c r="U11" s="831">
        <v>329</v>
      </c>
      <c r="V11" s="834">
        <v>524</v>
      </c>
      <c r="W11" s="835">
        <v>3</v>
      </c>
      <c r="X11" s="831">
        <v>33</v>
      </c>
      <c r="Y11" s="831">
        <v>61</v>
      </c>
      <c r="Z11" s="834">
        <v>32</v>
      </c>
      <c r="AA11" s="843">
        <v>0.12</v>
      </c>
      <c r="AB11" s="844">
        <v>0.18</v>
      </c>
      <c r="AC11" s="844">
        <v>0.16</v>
      </c>
      <c r="AD11" s="846">
        <v>0.06</v>
      </c>
    </row>
    <row r="12" spans="1:30" x14ac:dyDescent="0.25">
      <c r="A12" s="845" t="s">
        <v>200</v>
      </c>
      <c r="B12" s="830">
        <v>27</v>
      </c>
      <c r="C12" s="831">
        <v>0</v>
      </c>
      <c r="D12" s="831">
        <v>2</v>
      </c>
      <c r="E12" s="831">
        <v>5</v>
      </c>
      <c r="F12" s="832">
        <v>20</v>
      </c>
      <c r="G12" s="833">
        <v>0</v>
      </c>
      <c r="H12" s="831">
        <v>1</v>
      </c>
      <c r="I12" s="831">
        <v>5</v>
      </c>
      <c r="J12" s="834">
        <v>15</v>
      </c>
      <c r="K12" s="835">
        <v>0</v>
      </c>
      <c r="L12" s="831">
        <v>1</v>
      </c>
      <c r="M12" s="831">
        <v>0</v>
      </c>
      <c r="N12" s="834">
        <v>5</v>
      </c>
      <c r="O12" s="836" t="s">
        <v>64</v>
      </c>
      <c r="P12" s="837" t="s">
        <v>69</v>
      </c>
      <c r="Q12" s="837" t="s">
        <v>64</v>
      </c>
      <c r="R12" s="838">
        <v>0.25</v>
      </c>
      <c r="S12" s="839">
        <v>0</v>
      </c>
      <c r="T12" s="831">
        <v>2</v>
      </c>
      <c r="U12" s="831">
        <v>3</v>
      </c>
      <c r="V12" s="834">
        <v>11</v>
      </c>
      <c r="W12" s="835">
        <v>0</v>
      </c>
      <c r="X12" s="831">
        <v>0</v>
      </c>
      <c r="Y12" s="831">
        <v>0</v>
      </c>
      <c r="Z12" s="834">
        <v>1</v>
      </c>
      <c r="AA12" s="843" t="s">
        <v>64</v>
      </c>
      <c r="AB12" s="844" t="s">
        <v>64</v>
      </c>
      <c r="AC12" s="844" t="s">
        <v>64</v>
      </c>
      <c r="AD12" s="846">
        <v>0.08</v>
      </c>
    </row>
    <row r="13" spans="1:30" x14ac:dyDescent="0.25">
      <c r="A13" s="845" t="s">
        <v>201</v>
      </c>
      <c r="B13" s="830">
        <v>310</v>
      </c>
      <c r="C13" s="831">
        <v>5</v>
      </c>
      <c r="D13" s="831">
        <v>72</v>
      </c>
      <c r="E13" s="831">
        <v>130</v>
      </c>
      <c r="F13" s="832">
        <v>103</v>
      </c>
      <c r="G13" s="833">
        <v>1</v>
      </c>
      <c r="H13" s="831">
        <v>33</v>
      </c>
      <c r="I13" s="831">
        <v>67</v>
      </c>
      <c r="J13" s="834">
        <v>78</v>
      </c>
      <c r="K13" s="835">
        <v>4</v>
      </c>
      <c r="L13" s="831">
        <v>39</v>
      </c>
      <c r="M13" s="831">
        <v>63</v>
      </c>
      <c r="N13" s="834">
        <v>25</v>
      </c>
      <c r="O13" s="836" t="s">
        <v>69</v>
      </c>
      <c r="P13" s="837">
        <v>0.54</v>
      </c>
      <c r="Q13" s="837">
        <v>0.48</v>
      </c>
      <c r="R13" s="838">
        <v>0.24</v>
      </c>
      <c r="S13" s="839">
        <v>4</v>
      </c>
      <c r="T13" s="831">
        <v>59</v>
      </c>
      <c r="U13" s="831">
        <v>112</v>
      </c>
      <c r="V13" s="834">
        <v>97</v>
      </c>
      <c r="W13" s="835">
        <v>1</v>
      </c>
      <c r="X13" s="831">
        <v>5</v>
      </c>
      <c r="Y13" s="831">
        <v>13</v>
      </c>
      <c r="Z13" s="834">
        <v>2</v>
      </c>
      <c r="AA13" s="843" t="s">
        <v>69</v>
      </c>
      <c r="AB13" s="844">
        <v>0.08</v>
      </c>
      <c r="AC13" s="844">
        <v>0.1</v>
      </c>
      <c r="AD13" s="846">
        <v>0.02</v>
      </c>
    </row>
    <row r="14" spans="1:30" x14ac:dyDescent="0.25">
      <c r="A14" s="847" t="s">
        <v>202</v>
      </c>
      <c r="B14" s="830">
        <v>12</v>
      </c>
      <c r="C14" s="831">
        <v>0</v>
      </c>
      <c r="D14" s="831">
        <v>1</v>
      </c>
      <c r="E14" s="831">
        <v>2</v>
      </c>
      <c r="F14" s="832">
        <v>9</v>
      </c>
      <c r="G14" s="833">
        <v>0</v>
      </c>
      <c r="H14" s="831">
        <v>1</v>
      </c>
      <c r="I14" s="831">
        <v>0</v>
      </c>
      <c r="J14" s="834">
        <v>6</v>
      </c>
      <c r="K14" s="835">
        <v>0</v>
      </c>
      <c r="L14" s="831">
        <v>0</v>
      </c>
      <c r="M14" s="831">
        <v>2</v>
      </c>
      <c r="N14" s="834">
        <v>3</v>
      </c>
      <c r="O14" s="836" t="s">
        <v>64</v>
      </c>
      <c r="P14" s="837" t="s">
        <v>64</v>
      </c>
      <c r="Q14" s="837" t="s">
        <v>69</v>
      </c>
      <c r="R14" s="838" t="s">
        <v>69</v>
      </c>
      <c r="S14" s="839">
        <v>0</v>
      </c>
      <c r="T14" s="831">
        <v>1</v>
      </c>
      <c r="U14" s="831">
        <v>2</v>
      </c>
      <c r="V14" s="834">
        <v>8</v>
      </c>
      <c r="W14" s="835">
        <v>0</v>
      </c>
      <c r="X14" s="831">
        <v>0</v>
      </c>
      <c r="Y14" s="831">
        <v>0</v>
      </c>
      <c r="Z14" s="834">
        <v>1</v>
      </c>
      <c r="AA14" s="848" t="s">
        <v>64</v>
      </c>
      <c r="AB14" s="837" t="s">
        <v>64</v>
      </c>
      <c r="AC14" s="837" t="s">
        <v>64</v>
      </c>
      <c r="AD14" s="846" t="s">
        <v>69</v>
      </c>
    </row>
    <row r="15" spans="1:30" x14ac:dyDescent="0.25">
      <c r="A15" s="849" t="s">
        <v>79</v>
      </c>
      <c r="B15" s="850">
        <v>1703</v>
      </c>
      <c r="C15" s="851">
        <v>35</v>
      </c>
      <c r="D15" s="851">
        <v>288</v>
      </c>
      <c r="E15" s="851">
        <v>590</v>
      </c>
      <c r="F15" s="852">
        <v>790</v>
      </c>
      <c r="G15" s="853">
        <v>13</v>
      </c>
      <c r="H15" s="851">
        <v>126</v>
      </c>
      <c r="I15" s="851">
        <v>267</v>
      </c>
      <c r="J15" s="854">
        <v>522</v>
      </c>
      <c r="K15" s="855">
        <v>22</v>
      </c>
      <c r="L15" s="851">
        <v>162</v>
      </c>
      <c r="M15" s="851">
        <v>323</v>
      </c>
      <c r="N15" s="854">
        <v>268</v>
      </c>
      <c r="O15" s="856">
        <v>0.63</v>
      </c>
      <c r="P15" s="857">
        <v>0.56000000000000005</v>
      </c>
      <c r="Q15" s="857">
        <v>0.55000000000000004</v>
      </c>
      <c r="R15" s="858">
        <v>0.34</v>
      </c>
      <c r="S15" s="859">
        <v>28</v>
      </c>
      <c r="T15" s="851">
        <v>224</v>
      </c>
      <c r="U15" s="851">
        <v>472</v>
      </c>
      <c r="V15" s="854">
        <v>680</v>
      </c>
      <c r="W15" s="855">
        <v>5</v>
      </c>
      <c r="X15" s="851">
        <v>41</v>
      </c>
      <c r="Y15" s="851">
        <v>78</v>
      </c>
      <c r="Z15" s="854">
        <v>43</v>
      </c>
      <c r="AA15" s="856">
        <v>0.15</v>
      </c>
      <c r="AB15" s="857">
        <v>0.15</v>
      </c>
      <c r="AC15" s="857">
        <v>0.14000000000000001</v>
      </c>
      <c r="AD15" s="860">
        <v>0.06</v>
      </c>
    </row>
    <row r="16" spans="1:30" ht="32.4" customHeight="1" x14ac:dyDescent="0.25">
      <c r="A16" s="861" t="s">
        <v>185</v>
      </c>
      <c r="B16" s="862"/>
      <c r="C16" s="863"/>
      <c r="D16" s="863"/>
      <c r="E16" s="863"/>
      <c r="F16" s="864"/>
      <c r="G16" s="865">
        <v>0</v>
      </c>
      <c r="H16" s="863">
        <v>0</v>
      </c>
      <c r="I16" s="863">
        <v>0</v>
      </c>
      <c r="J16" s="866">
        <v>0</v>
      </c>
      <c r="K16" s="867"/>
      <c r="L16" s="863"/>
      <c r="M16" s="863"/>
      <c r="N16" s="866"/>
      <c r="O16" s="868"/>
      <c r="P16" s="869"/>
      <c r="Q16" s="869"/>
      <c r="R16" s="870"/>
      <c r="S16" s="871">
        <v>0</v>
      </c>
      <c r="T16" s="863">
        <v>0</v>
      </c>
      <c r="U16" s="863">
        <v>0</v>
      </c>
      <c r="V16" s="866">
        <v>0</v>
      </c>
      <c r="W16" s="867"/>
      <c r="X16" s="863"/>
      <c r="Y16" s="863"/>
      <c r="Z16" s="866"/>
      <c r="AA16" s="872"/>
      <c r="AB16" s="873"/>
      <c r="AC16" s="873"/>
      <c r="AD16" s="874"/>
    </row>
    <row r="17" spans="1:30" x14ac:dyDescent="0.25">
      <c r="A17" s="875" t="s">
        <v>210</v>
      </c>
      <c r="B17" s="862">
        <v>3122</v>
      </c>
      <c r="C17" s="876">
        <v>114</v>
      </c>
      <c r="D17" s="876">
        <v>346</v>
      </c>
      <c r="E17" s="876">
        <v>861</v>
      </c>
      <c r="F17" s="877">
        <v>1801</v>
      </c>
      <c r="G17" s="878">
        <v>30</v>
      </c>
      <c r="H17" s="876">
        <v>119</v>
      </c>
      <c r="I17" s="876">
        <v>366</v>
      </c>
      <c r="J17" s="879">
        <v>1040</v>
      </c>
      <c r="K17" s="880">
        <v>84</v>
      </c>
      <c r="L17" s="876">
        <v>227</v>
      </c>
      <c r="M17" s="876">
        <v>495</v>
      </c>
      <c r="N17" s="879">
        <v>761</v>
      </c>
      <c r="O17" s="881">
        <v>0.74</v>
      </c>
      <c r="P17" s="882">
        <v>0.66</v>
      </c>
      <c r="Q17" s="882">
        <v>0.56999999999999995</v>
      </c>
      <c r="R17" s="883">
        <v>0.42</v>
      </c>
      <c r="S17" s="884">
        <v>66</v>
      </c>
      <c r="T17" s="876">
        <v>230</v>
      </c>
      <c r="U17" s="876">
        <v>645</v>
      </c>
      <c r="V17" s="879">
        <v>1390</v>
      </c>
      <c r="W17" s="880">
        <v>35</v>
      </c>
      <c r="X17" s="876">
        <v>84</v>
      </c>
      <c r="Y17" s="876">
        <v>131</v>
      </c>
      <c r="Z17" s="879">
        <v>217</v>
      </c>
      <c r="AA17" s="885">
        <v>0.35</v>
      </c>
      <c r="AB17" s="886">
        <v>0.27</v>
      </c>
      <c r="AC17" s="886">
        <v>0.17</v>
      </c>
      <c r="AD17" s="887">
        <v>0.14000000000000001</v>
      </c>
    </row>
    <row r="18" spans="1:30" x14ac:dyDescent="0.25">
      <c r="A18" s="888" t="s">
        <v>151</v>
      </c>
      <c r="B18" s="889">
        <v>4825</v>
      </c>
      <c r="C18" s="863">
        <v>149</v>
      </c>
      <c r="D18" s="863">
        <v>634</v>
      </c>
      <c r="E18" s="863">
        <v>1451</v>
      </c>
      <c r="F18" s="864">
        <v>2591</v>
      </c>
      <c r="G18" s="865">
        <v>43</v>
      </c>
      <c r="H18" s="863">
        <v>245</v>
      </c>
      <c r="I18" s="863">
        <v>633</v>
      </c>
      <c r="J18" s="866">
        <v>1562</v>
      </c>
      <c r="K18" s="867">
        <v>106</v>
      </c>
      <c r="L18" s="863">
        <v>389</v>
      </c>
      <c r="M18" s="863">
        <v>818</v>
      </c>
      <c r="N18" s="866">
        <v>1029</v>
      </c>
      <c r="O18" s="890">
        <v>0.71</v>
      </c>
      <c r="P18" s="891">
        <v>0.61</v>
      </c>
      <c r="Q18" s="891">
        <v>0.56000000000000005</v>
      </c>
      <c r="R18" s="892">
        <v>0.4</v>
      </c>
      <c r="S18" s="871">
        <v>94</v>
      </c>
      <c r="T18" s="863">
        <v>454</v>
      </c>
      <c r="U18" s="863">
        <v>1117</v>
      </c>
      <c r="V18" s="866">
        <v>2070</v>
      </c>
      <c r="W18" s="867">
        <v>40</v>
      </c>
      <c r="X18" s="863">
        <v>125</v>
      </c>
      <c r="Y18" s="863">
        <v>209</v>
      </c>
      <c r="Z18" s="866">
        <v>260</v>
      </c>
      <c r="AA18" s="890">
        <v>0.3</v>
      </c>
      <c r="AB18" s="891">
        <v>0.22</v>
      </c>
      <c r="AC18" s="891">
        <v>0.16</v>
      </c>
      <c r="AD18" s="893">
        <v>0.11</v>
      </c>
    </row>
    <row r="19" spans="1:30" x14ac:dyDescent="0.25">
      <c r="A19" s="894"/>
      <c r="B19" s="895"/>
      <c r="C19" s="895"/>
      <c r="D19" s="895"/>
      <c r="E19" s="895"/>
      <c r="F19" s="895"/>
      <c r="G19" s="895"/>
      <c r="H19" s="895"/>
      <c r="I19" s="895"/>
      <c r="J19" s="895"/>
      <c r="K19" s="895"/>
      <c r="L19" s="895"/>
      <c r="M19" s="895"/>
      <c r="N19" s="895"/>
      <c r="O19" s="896"/>
      <c r="P19" s="896"/>
      <c r="Q19" s="896"/>
      <c r="R19" s="896"/>
      <c r="S19" s="895"/>
      <c r="T19" s="895"/>
      <c r="U19" s="895"/>
      <c r="V19" s="895"/>
      <c r="W19" s="895"/>
      <c r="X19" s="895"/>
      <c r="Y19" s="895"/>
      <c r="Z19" s="895"/>
      <c r="AA19" s="897"/>
      <c r="AB19" s="897"/>
      <c r="AC19" s="897"/>
      <c r="AD19" s="897"/>
    </row>
    <row r="20" spans="1:30" ht="15" customHeight="1" x14ac:dyDescent="0.25">
      <c r="A20" s="898" t="s">
        <v>80</v>
      </c>
      <c r="B20" s="899"/>
      <c r="C20" s="899"/>
      <c r="D20" s="899"/>
      <c r="E20" s="899"/>
      <c r="F20" s="899"/>
      <c r="G20" s="899"/>
      <c r="H20" s="899"/>
      <c r="I20" s="899"/>
      <c r="J20" s="899"/>
      <c r="K20" s="899"/>
      <c r="L20" s="899"/>
      <c r="M20" s="899"/>
      <c r="N20" s="899"/>
      <c r="O20" s="900"/>
      <c r="P20" s="900"/>
      <c r="Q20" s="900"/>
      <c r="R20" s="900"/>
      <c r="S20" s="899"/>
      <c r="T20" s="899"/>
      <c r="U20" s="899"/>
      <c r="V20" s="899"/>
      <c r="W20" s="899"/>
      <c r="X20" s="899"/>
      <c r="Y20" s="899"/>
      <c r="Z20" s="899"/>
      <c r="AA20" s="901"/>
      <c r="AB20" s="901"/>
      <c r="AC20" s="901"/>
      <c r="AD20" s="901"/>
    </row>
    <row r="21" spans="1:30" ht="11.25" customHeight="1" x14ac:dyDescent="0.25">
      <c r="A21" s="902" t="s">
        <v>81</v>
      </c>
      <c r="B21" s="903"/>
      <c r="C21" s="903"/>
      <c r="D21" s="903"/>
      <c r="E21" s="903"/>
      <c r="F21" s="903"/>
      <c r="G21" s="903"/>
      <c r="H21" s="903"/>
      <c r="I21" s="903"/>
      <c r="J21" s="903"/>
      <c r="K21" s="903"/>
      <c r="L21" s="903"/>
      <c r="M21" s="903"/>
      <c r="N21" s="903"/>
      <c r="O21" s="904"/>
      <c r="P21" s="904"/>
      <c r="Q21" s="904"/>
      <c r="R21" s="904"/>
      <c r="S21" s="903"/>
      <c r="T21" s="903"/>
      <c r="U21" s="903"/>
      <c r="V21" s="903"/>
      <c r="W21" s="903"/>
      <c r="X21" s="903"/>
      <c r="Y21" s="903"/>
      <c r="Z21" s="903"/>
      <c r="AA21" s="905"/>
      <c r="AB21" s="905"/>
      <c r="AC21" s="905"/>
      <c r="AD21" s="905"/>
    </row>
    <row r="22" spans="1:30" ht="17.25" customHeight="1" x14ac:dyDescent="0.25">
      <c r="A22" s="906" t="s">
        <v>82</v>
      </c>
      <c r="B22" s="903"/>
      <c r="C22" s="903"/>
      <c r="D22" s="903"/>
      <c r="E22" s="903"/>
      <c r="F22" s="903"/>
      <c r="G22" s="903"/>
      <c r="H22" s="903"/>
      <c r="I22" s="903"/>
      <c r="J22" s="903"/>
      <c r="K22" s="903"/>
      <c r="L22" s="903"/>
      <c r="M22" s="903"/>
      <c r="N22" s="903"/>
      <c r="O22" s="904"/>
      <c r="P22" s="904"/>
      <c r="Q22" s="904"/>
      <c r="R22" s="904"/>
      <c r="S22" s="903"/>
      <c r="T22" s="903"/>
      <c r="U22" s="903"/>
      <c r="V22" s="903"/>
      <c r="W22" s="903"/>
      <c r="X22" s="903"/>
      <c r="Y22" s="903"/>
      <c r="Z22" s="903"/>
      <c r="AA22" s="905"/>
      <c r="AB22" s="905"/>
      <c r="AC22" s="905"/>
      <c r="AD22" s="905"/>
    </row>
    <row r="23" spans="1:30" ht="41.4" x14ac:dyDescent="0.25">
      <c r="A23" s="907" t="s">
        <v>155</v>
      </c>
      <c r="B23" s="903"/>
      <c r="C23" s="903"/>
      <c r="D23" s="903"/>
      <c r="E23" s="903"/>
      <c r="F23" s="903"/>
      <c r="G23" s="903"/>
      <c r="H23" s="903"/>
      <c r="I23" s="903"/>
      <c r="J23" s="903"/>
      <c r="K23" s="903"/>
      <c r="L23" s="903"/>
      <c r="M23" s="903"/>
      <c r="N23" s="903"/>
      <c r="O23" s="904"/>
      <c r="P23" s="904"/>
      <c r="Q23" s="904"/>
      <c r="R23" s="904"/>
      <c r="S23" s="903"/>
      <c r="T23" s="903"/>
      <c r="U23" s="903"/>
      <c r="V23" s="903"/>
      <c r="W23" s="903"/>
      <c r="X23" s="903"/>
      <c r="Y23" s="903"/>
      <c r="Z23" s="903"/>
      <c r="AA23" s="905"/>
      <c r="AB23" s="905"/>
      <c r="AC23" s="905"/>
      <c r="AD23" s="905"/>
    </row>
    <row r="24" spans="1:30" ht="48" customHeight="1" x14ac:dyDescent="0.25">
      <c r="A24" s="907" t="s">
        <v>156</v>
      </c>
      <c r="B24" s="903"/>
      <c r="C24" s="903"/>
      <c r="D24" s="903"/>
      <c r="E24" s="903"/>
      <c r="F24" s="903"/>
      <c r="G24" s="903"/>
      <c r="H24" s="903"/>
      <c r="I24" s="903"/>
      <c r="J24" s="903"/>
      <c r="K24" s="903"/>
      <c r="L24" s="903"/>
      <c r="M24" s="903"/>
      <c r="N24" s="903"/>
      <c r="O24" s="904"/>
      <c r="P24" s="904"/>
      <c r="Q24" s="904"/>
      <c r="R24" s="904"/>
      <c r="S24" s="903"/>
      <c r="T24" s="903"/>
      <c r="U24" s="903"/>
      <c r="V24" s="903"/>
      <c r="W24" s="903"/>
      <c r="X24" s="903"/>
      <c r="Y24" s="903"/>
      <c r="Z24" s="903"/>
      <c r="AA24" s="905"/>
      <c r="AB24" s="905"/>
      <c r="AC24" s="905"/>
      <c r="AD24" s="905"/>
    </row>
    <row r="25" spans="1:30" ht="11.25" customHeight="1" x14ac:dyDescent="0.25">
      <c r="A25" s="907" t="s">
        <v>157</v>
      </c>
      <c r="B25" s="903"/>
      <c r="C25" s="903"/>
      <c r="D25" s="903"/>
      <c r="E25" s="903"/>
      <c r="F25" s="903"/>
      <c r="G25" s="903"/>
      <c r="H25" s="903"/>
      <c r="I25" s="903"/>
      <c r="J25" s="903"/>
      <c r="K25" s="903"/>
      <c r="L25" s="903"/>
      <c r="M25" s="903"/>
      <c r="N25" s="903"/>
      <c r="O25" s="904"/>
      <c r="P25" s="904"/>
      <c r="Q25" s="904"/>
      <c r="R25" s="904"/>
      <c r="S25" s="903"/>
      <c r="T25" s="903"/>
      <c r="U25" s="903"/>
      <c r="V25" s="903"/>
      <c r="W25" s="903"/>
      <c r="X25" s="903"/>
      <c r="Y25" s="903"/>
      <c r="Z25" s="903"/>
      <c r="AA25" s="905"/>
      <c r="AB25" s="905"/>
      <c r="AC25" s="905"/>
      <c r="AD25" s="905"/>
    </row>
    <row r="26" spans="1:30" ht="26.4" customHeight="1" x14ac:dyDescent="0.25">
      <c r="A26" s="907" t="s">
        <v>211</v>
      </c>
      <c r="B26" s="903"/>
      <c r="C26" s="903"/>
      <c r="D26" s="903"/>
      <c r="E26" s="903"/>
      <c r="F26" s="903"/>
      <c r="G26" s="903"/>
      <c r="H26" s="903"/>
      <c r="I26" s="903"/>
      <c r="J26" s="903"/>
      <c r="K26" s="903"/>
      <c r="L26" s="903"/>
      <c r="M26" s="903"/>
      <c r="N26" s="903"/>
      <c r="O26" s="904"/>
      <c r="P26" s="904"/>
      <c r="Q26" s="904"/>
      <c r="R26" s="904"/>
      <c r="S26" s="903"/>
      <c r="T26" s="903"/>
      <c r="U26" s="903"/>
      <c r="V26" s="903"/>
      <c r="W26" s="903"/>
      <c r="X26" s="903"/>
      <c r="Y26" s="903"/>
      <c r="Z26" s="903"/>
      <c r="AA26" s="905"/>
      <c r="AB26" s="905"/>
      <c r="AC26" s="905"/>
      <c r="AD26" s="905"/>
    </row>
    <row r="28" spans="1:30" x14ac:dyDescent="0.25">
      <c r="A28" s="907" t="s">
        <v>91</v>
      </c>
    </row>
    <row r="29" spans="1:30" x14ac:dyDescent="0.25">
      <c r="A29" s="907" t="s">
        <v>92</v>
      </c>
    </row>
    <row r="30" spans="1:30" ht="21" x14ac:dyDescent="0.25">
      <c r="A30" s="907" t="s">
        <v>93</v>
      </c>
    </row>
    <row r="31" spans="1:30" x14ac:dyDescent="0.25">
      <c r="A31" s="907" t="s">
        <v>94</v>
      </c>
    </row>
    <row r="32" spans="1:30" x14ac:dyDescent="0.25">
      <c r="A32" s="907"/>
    </row>
  </sheetData>
  <mergeCells count="9">
    <mergeCell ref="AA3:AD3"/>
    <mergeCell ref="A5:A6"/>
    <mergeCell ref="C5:F5"/>
    <mergeCell ref="G5:J5"/>
    <mergeCell ref="K5:N5"/>
    <mergeCell ref="O5:R5"/>
    <mergeCell ref="S5:V5"/>
    <mergeCell ref="W5:Z5"/>
    <mergeCell ref="AA5:AD5"/>
  </mergeCells>
  <pageMargins left="0.70866141732283516" right="0.70866141732283516" top="0.74803149606299213" bottom="0.74803149606299213" header="0.31496062992126012" footer="0.31496062992126012"/>
  <pageSetup paperSize="0" scale="47"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Contents</vt:lpstr>
      <vt:lpstr>Table_1_1</vt:lpstr>
      <vt:lpstr>Table_1_2</vt:lpstr>
      <vt:lpstr>Table_1_3</vt:lpstr>
      <vt:lpstr>Table_1_4</vt:lpstr>
      <vt:lpstr>Table_2_1</vt:lpstr>
      <vt:lpstr>Table_2_2</vt:lpstr>
      <vt:lpstr>Table_2_3</vt:lpstr>
      <vt:lpstr>Table_2_4</vt:lpstr>
      <vt:lpstr>Table_2_5</vt:lpstr>
      <vt:lpstr>Table_3</vt:lpstr>
      <vt:lpstr>Annex</vt:lpstr>
      <vt:lpstr>Table_1_1!Print_Area</vt:lpstr>
      <vt:lpstr>Table_1_2!Print_Area</vt:lpstr>
      <vt:lpstr>Table_1_3!Print_Area</vt:lpstr>
      <vt:lpstr>Table_1_4!Print_Area</vt:lpstr>
      <vt:lpstr>Table_2_1!Print_Area</vt:lpstr>
      <vt:lpstr>Table_2_2!Print_Area</vt:lpstr>
      <vt:lpstr>Table_2_3!Print_Area</vt:lpstr>
      <vt:lpstr>Table_2_4!Print_Area</vt:lpstr>
      <vt:lpstr>Table_2_5!Print_Area</vt:lpstr>
      <vt:lpstr>Table_3!Print_Area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Gallagher</dc:creator>
  <cp:lastModifiedBy>Rass, Sandy</cp:lastModifiedBy>
  <cp:lastPrinted>2017-06-20T08:29:19Z</cp:lastPrinted>
  <dcterms:created xsi:type="dcterms:W3CDTF">2017-04-04T07:39:40Z</dcterms:created>
  <dcterms:modified xsi:type="dcterms:W3CDTF">2018-07-11T16:04:56Z</dcterms:modified>
</cp:coreProperties>
</file>